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I:\HydroMet\Rainfall\"/>
    </mc:Choice>
  </mc:AlternateContent>
  <xr:revisionPtr revIDLastSave="0" documentId="13_ncr:1_{7A9A6996-8E9E-417E-A9CA-243D9A5D1A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ain Gauge" sheetId="2" r:id="rId1"/>
    <sheet name="Sheet1" sheetId="1" r:id="rId2"/>
  </sheets>
  <externalReferences>
    <externalReference r:id="rId3"/>
  </externalReferences>
  <definedNames>
    <definedName name="_xlnm._FilterDatabase" localSheetId="0" hidden="1">'Rain Gauge'!$A$2:$HS$95</definedName>
    <definedName name="Alipurduar">'[1]River Gauge'!$H$9:$FD$9</definedName>
    <definedName name="Amgachia">'[1]River Gauge'!$H$59:$FD$59</definedName>
    <definedName name="Amta">'[1]River Gauge'!$H$68:$FD$68</definedName>
    <definedName name="Amuliaghat">'[1]River Gauge'!$H$64:$FD$64</definedName>
    <definedName name="Arambag">'[1]River Gauge'!$H$46:$FD$46</definedName>
    <definedName name="Baharampur">'[1]River Gauge'!$H$35:$FD$35</definedName>
    <definedName name="Bakhrabad">'[1]River Gauge'!$H$57:$FD$57</definedName>
    <definedName name="Balurghat">'[1]River Gauge'!$H$22:$FD$22</definedName>
    <definedName name="Bandar">'[1]River Gauge'!$H$50:$FD$50</definedName>
    <definedName name="Banka">'[1]River Gauge'!$H$48:$FD$48</definedName>
    <definedName name="BansloiRailBridge">'[1]River Gauge'!$H$27:$FD$27</definedName>
    <definedName name="Barisha">'[1]River Gauge'!$H$55:$FD$55</definedName>
    <definedName name="Bazarshow">'[1]River Gauge'!$H$33:$FD$33</definedName>
    <definedName name="Champadanga">'[1]River Gauge'!$H$66:$FD$66</definedName>
    <definedName name="Chengmari">'[1]River Gauge'!$H$10:$FD$10</definedName>
    <definedName name="Coochbehar">'[1]River Gauge'!$H$8:$FD$8</definedName>
    <definedName name="CoronationBridge">'[1]River Gauge'!$H$14:$FD$14</definedName>
    <definedName name="Dehati">'[1]River Gauge'!$H$58:$FD$58</definedName>
    <definedName name="Domohoni">'[1]River Gauge'!$H$15:$FD$15</definedName>
    <definedName name="Edilpur">'[1]River Gauge'!$H$43:$FD$43</definedName>
    <definedName name="Englishbazar">'[1]River Gauge'!$H$63:$FD$63</definedName>
    <definedName name="Gadghat">'[1]River Gauge'!$H$49:$FD$49</definedName>
    <definedName name="Gaighata">'[1]River Gauge'!$H$41:$FD$41</definedName>
    <definedName name="Gangarampur">'[1]River Gauge'!$H$24:$FD$24</definedName>
    <definedName name="Gheropara">'[1]River Gauge'!$H$34:$FD$34</definedName>
    <definedName name="Gopiballavpur">'[1]River Gauge'!$H$61:$FD$61</definedName>
    <definedName name="Gopiganj">'[1]River Gauge'!$H$51:$FD$51</definedName>
    <definedName name="Hanskhali">'[1]River Gauge'!$H$39:$FD$39</definedName>
    <definedName name="Harinkhola">'[1]River Gauge'!$H$67:$FD$67</definedName>
    <definedName name="Hasimara">'[1]River Gauge'!$H$7:$FD$7</definedName>
    <definedName name="HillCurtRoad">'[1]River Gauge'!$H$17:$FD$17</definedName>
    <definedName name="JagdhariRoad">'[1]River Gauge'!$H$28:$FD$28</definedName>
    <definedName name="Jamalpur">'[1]River Gauge'!$H$44:$FD$44</definedName>
    <definedName name="Kalimandop">'[1]River Gauge'!$H$60:$FD$60</definedName>
    <definedName name="Kalmijole">'[1]River Gauge'!$H$53:$FD$53</definedName>
    <definedName name="Kapastikri">'[1]River Gauge'!$H$65:$FD$65</definedName>
    <definedName name="Katwa">'[1]River Gauge'!$H$36:$FD$36</definedName>
    <definedName name="LRPRaidak1">'[1]River Gauge'!$H$5:$FD$5</definedName>
    <definedName name="LRPRaidak2">'[1]River Gauge'!$H$4:$FD$4</definedName>
    <definedName name="LRPSankosh">'[1]River Gauge'!$H$3:$FD$3</definedName>
    <definedName name="Majdia">'[1]River Gauge'!$H$38:$FD$38</definedName>
    <definedName name="Manikchakghat">'[1]River Gauge'!$H$25:$FD$25</definedName>
    <definedName name="Mathabhanga">'[1]River Gauge'!$H$13:$FD$13</definedName>
    <definedName name="Mekhliganj">'[1]River Gauge'!$H$16:$FD$16</definedName>
    <definedName name="Mohanpur">'[1]River Gauge'!$H$52:$FD$52</definedName>
    <definedName name="Muchighata">'[1]River Gauge'!$H$45:$FD$45</definedName>
    <definedName name="Nagrakata">'[1]River Gauge'!$H$11:$FD$11</definedName>
    <definedName name="Narayanbarh">'[1]River Gauge'!$H$56:$FD$56</definedName>
    <definedName name="NH31Crossing">'[1]River Gauge'!$H$12:$FD$12</definedName>
    <definedName name="Nimtita">'[1]River Gauge'!$H$26:$FD$26</definedName>
    <definedName name="Panskura">'[1]River Gauge'!$H$54:$FD$54</definedName>
    <definedName name="Radhikapur">'[1]River Gauge'!$H$23:$FD$23</definedName>
    <definedName name="RDSetu">'[1]River Gauge'!$H$40:$FD$40</definedName>
    <definedName name="Sehagori">'[1]River Gauge'!$H$69:$FD$69</definedName>
    <definedName name="Shakepore">'[1]River Gauge'!$H$47:$FD$47</definedName>
    <definedName name="Sonakonia">'[1]River Gauge'!$H$62:$FD$62</definedName>
    <definedName name="Sonapur">'[1]River Gauge'!$H$18:$FD$18</definedName>
    <definedName name="Swarupganj">'[1]River Gauge'!$H$37:$FD$37</definedName>
    <definedName name="Tarapur">'[1]River Gauge'!$H$32:$FD$32</definedName>
    <definedName name="Teljana">'[1]River Gauge'!$H$21:$FD$21</definedName>
    <definedName name="Tufanganj">'[1]River Gauge'!$H$6:$FD$6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 l="1"/>
  <c r="D91" i="2"/>
  <c r="D89" i="2"/>
  <c r="D90" i="2"/>
  <c r="D92" i="2"/>
  <c r="D94" i="2"/>
  <c r="D95" i="2"/>
  <c r="C9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D88" i="2"/>
  <c r="A39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D96" i="2" l="1"/>
  <c r="E88" i="2" s="1"/>
  <c r="E91" i="2"/>
  <c r="E94" i="2"/>
  <c r="E96" i="2" l="1"/>
  <c r="E95" i="2"/>
  <c r="E92" i="2"/>
  <c r="E89" i="2"/>
  <c r="E90" i="2"/>
  <c r="E9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3F19DF81-3F8E-413F-BC19-E17E88569DEA}">
      <text>
        <r>
          <rPr>
            <b/>
            <sz val="9"/>
            <color indexed="81"/>
            <rFont val="Tahoma"/>
            <family val="2"/>
          </rPr>
          <t>Revised as per IMD's data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<sst xmlns="http://schemas.openxmlformats.org/spreadsheetml/2006/main" count="193" uniqueCount="169">
  <si>
    <t>Sl. No.</t>
  </si>
  <si>
    <t>RIVER SUB BASIN</t>
  </si>
  <si>
    <t>District</t>
  </si>
  <si>
    <t>Normal Annual Rainfall (mm)</t>
  </si>
  <si>
    <t>Location of Rain Gauge Station</t>
  </si>
  <si>
    <t>Daily Rainfall in last 24 hrs. in June 2023 (mm)</t>
  </si>
  <si>
    <t>Daily Rainfall in last 24 hrs. in July 2023 (mm)</t>
  </si>
  <si>
    <t>Daily Rainfall in last 24 hrs. in August 2023 (mm)</t>
  </si>
  <si>
    <t>Daily Rainfall in last 24 hrs. in September 2023 (mm)</t>
  </si>
  <si>
    <t>Daily Rainfall in last 24 hrs. in October 2023 (mm)</t>
  </si>
  <si>
    <t>(mm)</t>
  </si>
  <si>
    <t>64.5 - 115.5</t>
  </si>
  <si>
    <t>115.6 - 204.4</t>
  </si>
  <si>
    <t>&gt;= 204.5</t>
  </si>
  <si>
    <t>TEESTA</t>
  </si>
  <si>
    <t>EAST SIKKIM</t>
  </si>
  <si>
    <t>Gangtok</t>
  </si>
  <si>
    <t>Alipurduar</t>
  </si>
  <si>
    <t>DARJEELING</t>
  </si>
  <si>
    <t>Darjeeling</t>
  </si>
  <si>
    <t>Coochbehar</t>
  </si>
  <si>
    <t>JALPAIGURI</t>
  </si>
  <si>
    <t>Malbazar</t>
  </si>
  <si>
    <t>Jalpaiguri</t>
  </si>
  <si>
    <t>JALDHAKA</t>
  </si>
  <si>
    <t>Banarhat</t>
  </si>
  <si>
    <t>Mainaguri</t>
  </si>
  <si>
    <t>COOCHBEHAR</t>
  </si>
  <si>
    <t>Mathabhanga</t>
  </si>
  <si>
    <t>SANKOSH</t>
  </si>
  <si>
    <t>ALIPURDUAR</t>
  </si>
  <si>
    <t>Barabisha</t>
  </si>
  <si>
    <t>TORSA</t>
  </si>
  <si>
    <t>Hasimara</t>
  </si>
  <si>
    <t>Tufanganj</t>
  </si>
  <si>
    <t>MAHANANDA-FULHAR</t>
  </si>
  <si>
    <t>Siliguri</t>
  </si>
  <si>
    <t>Bankura</t>
  </si>
  <si>
    <t>UTTAR DINAJPUR</t>
  </si>
  <si>
    <t>Islampur</t>
  </si>
  <si>
    <t>Raiganj</t>
  </si>
  <si>
    <t>Jhargram</t>
  </si>
  <si>
    <t>MALDA</t>
  </si>
  <si>
    <t>English Bazar</t>
  </si>
  <si>
    <t>ATREYEE</t>
  </si>
  <si>
    <t>DAKSHIN DINAJPUR</t>
  </si>
  <si>
    <t>Balurghat</t>
  </si>
  <si>
    <t>PUNARBHABA</t>
  </si>
  <si>
    <t>Gangarampur</t>
  </si>
  <si>
    <t>BHAGIRATHI - HOOGHLY</t>
  </si>
  <si>
    <t>MURSHIDABAD</t>
  </si>
  <si>
    <t>Berhampore</t>
  </si>
  <si>
    <t>PURBA BURDWAN</t>
  </si>
  <si>
    <t>Katwa</t>
  </si>
  <si>
    <t>JALANGI</t>
  </si>
  <si>
    <t>NADIA</t>
  </si>
  <si>
    <t>Swarupganj</t>
  </si>
  <si>
    <t>PAGLA-BANSLOI</t>
  </si>
  <si>
    <t>BIRBHUM</t>
  </si>
  <si>
    <t>Paikor</t>
  </si>
  <si>
    <t>BRAHAMANI-DWARKA</t>
  </si>
  <si>
    <t>Md. Bazar</t>
  </si>
  <si>
    <t>Rampurhat</t>
  </si>
  <si>
    <t>Mallarpur</t>
  </si>
  <si>
    <t>Deocha</t>
  </si>
  <si>
    <t>MAYURAKSHI-BABLA</t>
  </si>
  <si>
    <t xml:space="preserve">DUMKA </t>
  </si>
  <si>
    <t>Haripur</t>
  </si>
  <si>
    <t>Khusiary</t>
  </si>
  <si>
    <t>Maharo</t>
  </si>
  <si>
    <t>Massanjore</t>
  </si>
  <si>
    <t>Tantloi</t>
  </si>
  <si>
    <t>Tilpara Barrage</t>
  </si>
  <si>
    <t xml:space="preserve">Shyambati </t>
  </si>
  <si>
    <t>Kandi</t>
  </si>
  <si>
    <t>AJAY-HINGLOW</t>
  </si>
  <si>
    <t xml:space="preserve">DEOGHAR </t>
  </si>
  <si>
    <t>Sikatia</t>
  </si>
  <si>
    <t>Hinglow</t>
  </si>
  <si>
    <t>Debogram</t>
  </si>
  <si>
    <t>PASCHIM BURDWAN</t>
  </si>
  <si>
    <t>Satkahania</t>
  </si>
  <si>
    <t>Guskara</t>
  </si>
  <si>
    <t>DAMODAR</t>
  </si>
  <si>
    <t>KODARMA</t>
  </si>
  <si>
    <t>Tilaiya</t>
  </si>
  <si>
    <t xml:space="preserve">BOKARO </t>
  </si>
  <si>
    <t>Tenughat</t>
  </si>
  <si>
    <t>DHANBAD</t>
  </si>
  <si>
    <t>Maithon</t>
  </si>
  <si>
    <t>Panchet</t>
  </si>
  <si>
    <t>Asansol</t>
  </si>
  <si>
    <t>Durgapur</t>
  </si>
  <si>
    <t>Jamalpur</t>
  </si>
  <si>
    <t>BANKURA</t>
  </si>
  <si>
    <t>Sonamukhi</t>
  </si>
  <si>
    <t>KHARI-BEHULA-GHEA</t>
  </si>
  <si>
    <t>Kanainatsal</t>
  </si>
  <si>
    <t>Memari</t>
  </si>
  <si>
    <t>MUNDESWARI</t>
  </si>
  <si>
    <t>Seharabazar</t>
  </si>
  <si>
    <t>Lohai (Raina)</t>
  </si>
  <si>
    <t>AMTA CHANNEL (DAMODAR)</t>
  </si>
  <si>
    <t>HOOGLY</t>
  </si>
  <si>
    <t>Tarakeswar</t>
  </si>
  <si>
    <t/>
  </si>
  <si>
    <t>Champadanga</t>
  </si>
  <si>
    <t>Singur</t>
  </si>
  <si>
    <t>HOWRAH</t>
  </si>
  <si>
    <t>Amta</t>
  </si>
  <si>
    <t>Domjur</t>
  </si>
  <si>
    <t>DWARAKESWAR</t>
  </si>
  <si>
    <t>Indus</t>
  </si>
  <si>
    <t>Arambag</t>
  </si>
  <si>
    <t>SHILABATI</t>
  </si>
  <si>
    <t>PASCHIM MEDINIPUR</t>
  </si>
  <si>
    <t>Amlagora</t>
  </si>
  <si>
    <t>Ghatal</t>
  </si>
  <si>
    <t>KANGSABATI</t>
  </si>
  <si>
    <t>PURULIA</t>
  </si>
  <si>
    <t>Simulia</t>
  </si>
  <si>
    <t>Purihansa</t>
  </si>
  <si>
    <t>Tusuma</t>
  </si>
  <si>
    <t>Kharidwar</t>
  </si>
  <si>
    <t>Phulberia</t>
  </si>
  <si>
    <t>Mukutmanipur</t>
  </si>
  <si>
    <t>Midnapore</t>
  </si>
  <si>
    <t>PURBA MEDINIPUR</t>
  </si>
  <si>
    <t>Panskura</t>
  </si>
  <si>
    <t>RUPNARAYAN</t>
  </si>
  <si>
    <t>Tamluk</t>
  </si>
  <si>
    <t>KALIAGHAI</t>
  </si>
  <si>
    <t>Amgachia</t>
  </si>
  <si>
    <t>Sabang</t>
  </si>
  <si>
    <t>JHARGRAM</t>
  </si>
  <si>
    <t>CHANDIA</t>
  </si>
  <si>
    <t>Barisha</t>
  </si>
  <si>
    <t>HALDI</t>
  </si>
  <si>
    <t>Itamogra</t>
  </si>
  <si>
    <t>RASULPUR</t>
  </si>
  <si>
    <t>Contai</t>
  </si>
  <si>
    <t>HOOGHLY</t>
  </si>
  <si>
    <t>KOLKATA</t>
  </si>
  <si>
    <t>Alipore</t>
  </si>
  <si>
    <t>ICHHAMATI</t>
  </si>
  <si>
    <t>NORTH 24-PARGANAS</t>
  </si>
  <si>
    <t>Bangaon</t>
  </si>
  <si>
    <t>Tentulia</t>
  </si>
  <si>
    <t>BIDYADHARI</t>
  </si>
  <si>
    <t>Dumdum</t>
  </si>
  <si>
    <t>SOUTH 24-PARGANAS</t>
  </si>
  <si>
    <t>Chowbaga</t>
  </si>
  <si>
    <t>SUNDARBAN AREA</t>
  </si>
  <si>
    <t>Uttarbhag</t>
  </si>
  <si>
    <t xml:space="preserve">Sagar Island </t>
  </si>
  <si>
    <t>SUBARNAREKHA</t>
  </si>
  <si>
    <t>Digha</t>
  </si>
  <si>
    <t>No. of 'NA' Data or No Records</t>
  </si>
  <si>
    <t>No Rain</t>
  </si>
  <si>
    <t>Very Light</t>
  </si>
  <si>
    <t>Trace - 2.4</t>
  </si>
  <si>
    <t>Light</t>
  </si>
  <si>
    <t>2.5 - 15.5</t>
  </si>
  <si>
    <t>Moderate</t>
  </si>
  <si>
    <t>15.5 - 64.4</t>
  </si>
  <si>
    <t>Heavy</t>
  </si>
  <si>
    <t>Very Heavy</t>
  </si>
  <si>
    <t>Extremely Heavy</t>
  </si>
  <si>
    <t>Total No. of Rainfall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</si>
</sst>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\.m\.yy;@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11"/>
      <name val="Book Antiqua"/>
      <family val="1"/>
    </font>
    <font>
      <sz val="10"/>
      <name val="Arial Narrow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1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4" fontId="7" fillId="10" borderId="7" xfId="0" applyNumberFormat="1" applyFont="1" applyFill="1" applyBorder="1" applyAlignment="1">
      <alignment vertical="center" wrapText="1"/>
    </xf>
    <xf numFmtId="164" fontId="7" fillId="10" borderId="7" xfId="0" applyNumberFormat="1" applyFont="1" applyFill="1" applyBorder="1" applyAlignment="1">
      <alignment horizontal="center" vertical="center" wrapText="1"/>
    </xf>
    <xf numFmtId="0" fontId="6" fillId="9" borderId="0" xfId="0" applyFont="1" applyFill="1"/>
    <xf numFmtId="1" fontId="8" fillId="5" borderId="7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vertical="center" wrapText="1"/>
    </xf>
    <xf numFmtId="165" fontId="7" fillId="16" borderId="1" xfId="0" applyNumberFormat="1" applyFont="1" applyFill="1" applyBorder="1" applyAlignment="1">
      <alignment vertical="center" wrapText="1"/>
    </xf>
    <xf numFmtId="0" fontId="7" fillId="11" borderId="8" xfId="0" applyFont="1" applyFill="1" applyBorder="1" applyAlignment="1">
      <alignment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2" fontId="10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165" fontId="7" fillId="16" borderId="1" xfId="0" applyNumberFormat="1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left" vertical="center" wrapText="1"/>
    </xf>
    <xf numFmtId="165" fontId="7" fillId="16" borderId="11" xfId="0" applyNumberFormat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left" vertical="center" wrapText="1"/>
    </xf>
    <xf numFmtId="165" fontId="7" fillId="16" borderId="9" xfId="0" applyNumberFormat="1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vertical="center" wrapText="1"/>
    </xf>
    <xf numFmtId="0" fontId="10" fillId="10" borderId="7" xfId="0" applyFont="1" applyFill="1" applyBorder="1" applyAlignment="1">
      <alignment vertical="center" wrapText="1"/>
    </xf>
    <xf numFmtId="165" fontId="7" fillId="16" borderId="7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165" fontId="7" fillId="16" borderId="1" xfId="0" applyNumberFormat="1" applyFont="1" applyFill="1" applyBorder="1" applyAlignment="1">
      <alignment vertical="center" wrapText="1"/>
    </xf>
    <xf numFmtId="165" fontId="7" fillId="16" borderId="11" xfId="0" applyNumberFormat="1" applyFont="1" applyFill="1" applyBorder="1" applyAlignment="1">
      <alignment vertical="center" wrapText="1"/>
    </xf>
    <xf numFmtId="165" fontId="7" fillId="16" borderId="9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vertical="center" wrapText="1"/>
    </xf>
    <xf numFmtId="0" fontId="10" fillId="10" borderId="7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vertical="center" wrapText="1"/>
    </xf>
    <xf numFmtId="2" fontId="11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7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vertical="center" wrapText="1"/>
    </xf>
    <xf numFmtId="2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66" fontId="7" fillId="0" borderId="7" xfId="0" applyNumberFormat="1" applyFont="1" applyBorder="1" applyAlignment="1">
      <alignment horizontal="right" vertical="center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17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12" fillId="12" borderId="7" xfId="0" applyFont="1" applyFill="1" applyBorder="1" applyAlignment="1">
      <alignment horizontal="left" vertical="center"/>
    </xf>
    <xf numFmtId="0" fontId="12" fillId="13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/>
    <xf numFmtId="9" fontId="6" fillId="0" borderId="0" xfId="0" applyNumberFormat="1" applyFont="1"/>
    <xf numFmtId="0" fontId="16" fillId="0" borderId="0" xfId="0" applyFont="1"/>
    <xf numFmtId="0" fontId="6" fillId="2" borderId="0" xfId="0" applyFont="1" applyFill="1"/>
    <xf numFmtId="0" fontId="16" fillId="8" borderId="0" xfId="0" applyFont="1" applyFill="1"/>
    <xf numFmtId="0" fontId="16" fillId="10" borderId="0" xfId="0" applyFont="1" applyFill="1"/>
    <xf numFmtId="0" fontId="6" fillId="14" borderId="0" xfId="0" applyFont="1" applyFill="1"/>
    <xf numFmtId="0" fontId="12" fillId="14" borderId="0" xfId="0" applyFont="1" applyFill="1"/>
    <xf numFmtId="0" fontId="12" fillId="1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8-38-Annual%20Flood%20Report\2023%20Annual%20Flood%20Report\Compiled_Report%202023_for_CFCR.xlsx" TargetMode="External"/><Relationship Id="rId1" Type="http://schemas.openxmlformats.org/officeDocument/2006/relationships/externalLinkPath" Target="file:///F:\8-38-Annual%20Flood%20Report\2023%20Annual%20Flood%20Report\Compiled_Report%202023_for_CF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in Gauge"/>
      <sheetName val="Sheet2"/>
      <sheetName val="River Gauge"/>
      <sheetName val="Annex VII"/>
      <sheetName val="Gauge-Discharge"/>
      <sheetName val="Dam"/>
      <sheetName val="Barrage"/>
      <sheetName val="Rain Graphs"/>
      <sheetName val="RG Graphs"/>
      <sheetName val="DB Graphs"/>
      <sheetName val="Sheet1"/>
    </sheetNames>
    <sheetDataSet>
      <sheetData sheetId="0">
        <row r="87">
          <cell r="A87" t="str">
            <v>No. of 'NA' Data or No Records</v>
          </cell>
          <cell r="D87">
            <v>6</v>
          </cell>
        </row>
        <row r="88">
          <cell r="A88" t="str">
            <v>No Rain</v>
          </cell>
          <cell r="D88">
            <v>6887</v>
          </cell>
        </row>
        <row r="89">
          <cell r="A89" t="str">
            <v>Very Light</v>
          </cell>
          <cell r="D89">
            <v>1107</v>
          </cell>
        </row>
        <row r="90">
          <cell r="A90" t="str">
            <v>Light</v>
          </cell>
          <cell r="D90">
            <v>2643</v>
          </cell>
        </row>
        <row r="91">
          <cell r="A91" t="str">
            <v>Moderate</v>
          </cell>
          <cell r="D91">
            <v>1856</v>
          </cell>
        </row>
        <row r="92">
          <cell r="A92" t="str">
            <v>Heavy</v>
          </cell>
          <cell r="D92">
            <v>262</v>
          </cell>
        </row>
        <row r="93">
          <cell r="A93" t="str">
            <v>Very Heavy</v>
          </cell>
          <cell r="D93">
            <v>78</v>
          </cell>
        </row>
        <row r="94">
          <cell r="A94" t="str">
            <v>Extremely Heavy</v>
          </cell>
          <cell r="D94">
            <v>13</v>
          </cell>
        </row>
      </sheetData>
      <sheetData sheetId="1"/>
      <sheetData sheetId="2">
        <row r="3">
          <cell r="H3">
            <v>44.75</v>
          </cell>
          <cell r="I3">
            <v>44.8</v>
          </cell>
          <cell r="J3">
            <v>44.85</v>
          </cell>
          <cell r="K3">
            <v>44.85</v>
          </cell>
          <cell r="L3">
            <v>44.85</v>
          </cell>
          <cell r="M3">
            <v>44.85</v>
          </cell>
          <cell r="N3">
            <v>44.85</v>
          </cell>
          <cell r="O3">
            <v>44.9</v>
          </cell>
          <cell r="P3">
            <v>44.95</v>
          </cell>
          <cell r="Q3">
            <v>44.95</v>
          </cell>
          <cell r="R3">
            <v>44.85</v>
          </cell>
          <cell r="S3">
            <v>44.85</v>
          </cell>
          <cell r="T3">
            <v>44.9</v>
          </cell>
          <cell r="U3">
            <v>44.9</v>
          </cell>
          <cell r="V3">
            <v>45.2</v>
          </cell>
          <cell r="W3">
            <v>45.45</v>
          </cell>
          <cell r="X3">
            <v>45.85</v>
          </cell>
          <cell r="Y3">
            <v>45.85</v>
          </cell>
          <cell r="Z3">
            <v>45.95</v>
          </cell>
          <cell r="AA3">
            <v>46.1</v>
          </cell>
          <cell r="AB3">
            <v>46.25</v>
          </cell>
          <cell r="AC3">
            <v>46</v>
          </cell>
          <cell r="AD3">
            <v>45.7</v>
          </cell>
          <cell r="AE3">
            <v>45.25</v>
          </cell>
          <cell r="AF3">
            <v>45.15</v>
          </cell>
          <cell r="AG3">
            <v>45.1</v>
          </cell>
          <cell r="AH3">
            <v>45.25</v>
          </cell>
          <cell r="AI3">
            <v>45.25</v>
          </cell>
          <cell r="AJ3">
            <v>45.2</v>
          </cell>
          <cell r="AK3">
            <v>45.3</v>
          </cell>
          <cell r="AL3">
            <v>45.6</v>
          </cell>
          <cell r="AM3">
            <v>45.6</v>
          </cell>
          <cell r="AN3">
            <v>45.9</v>
          </cell>
          <cell r="AO3">
            <v>46.2</v>
          </cell>
          <cell r="AP3">
            <v>46</v>
          </cell>
          <cell r="AQ3">
            <v>45.95</v>
          </cell>
          <cell r="AR3">
            <v>45.85</v>
          </cell>
          <cell r="AS3">
            <v>45.95</v>
          </cell>
          <cell r="AT3">
            <v>45.9</v>
          </cell>
          <cell r="AU3">
            <v>46.02</v>
          </cell>
          <cell r="AV3">
            <v>46.2</v>
          </cell>
          <cell r="AW3">
            <v>46.15</v>
          </cell>
          <cell r="AX3">
            <v>46.45</v>
          </cell>
          <cell r="AY3">
            <v>46.85</v>
          </cell>
          <cell r="AZ3">
            <v>46.35</v>
          </cell>
          <cell r="BA3">
            <v>46.35</v>
          </cell>
          <cell r="BB3">
            <v>46</v>
          </cell>
          <cell r="BC3">
            <v>45.95</v>
          </cell>
          <cell r="BD3">
            <v>46</v>
          </cell>
          <cell r="BE3">
            <v>45.9</v>
          </cell>
          <cell r="BF3">
            <v>45.6</v>
          </cell>
          <cell r="BG3">
            <v>45.55</v>
          </cell>
          <cell r="BH3">
            <v>45.45</v>
          </cell>
          <cell r="BI3">
            <v>45.55</v>
          </cell>
          <cell r="BJ3">
            <v>45.5</v>
          </cell>
          <cell r="BK3">
            <v>45.4</v>
          </cell>
          <cell r="BL3">
            <v>45.4</v>
          </cell>
          <cell r="BM3">
            <v>45.35</v>
          </cell>
          <cell r="BN3">
            <v>45.5</v>
          </cell>
          <cell r="BO3">
            <v>45.75</v>
          </cell>
          <cell r="BP3">
            <v>45.6</v>
          </cell>
          <cell r="BQ3">
            <v>45.7</v>
          </cell>
          <cell r="BR3">
            <v>45.8</v>
          </cell>
          <cell r="BS3">
            <v>45.75</v>
          </cell>
          <cell r="BT3">
            <v>45.85</v>
          </cell>
          <cell r="BU3">
            <v>46</v>
          </cell>
          <cell r="BV3">
            <v>46.2</v>
          </cell>
          <cell r="BW3">
            <v>46.05</v>
          </cell>
          <cell r="BX3">
            <v>46</v>
          </cell>
          <cell r="BY3">
            <v>45.8</v>
          </cell>
          <cell r="BZ3">
            <v>45.8</v>
          </cell>
          <cell r="CA3">
            <v>45.8</v>
          </cell>
          <cell r="CB3">
            <v>45.95</v>
          </cell>
          <cell r="CC3">
            <v>46</v>
          </cell>
          <cell r="CD3">
            <v>47</v>
          </cell>
          <cell r="CE3">
            <v>46.7</v>
          </cell>
          <cell r="CF3">
            <v>46.3</v>
          </cell>
          <cell r="CG3">
            <v>46.15</v>
          </cell>
          <cell r="CH3">
            <v>46.1</v>
          </cell>
          <cell r="CI3">
            <v>46.05</v>
          </cell>
          <cell r="CJ3">
            <v>45.9</v>
          </cell>
          <cell r="CK3">
            <v>45.85</v>
          </cell>
          <cell r="CL3">
            <v>45.9</v>
          </cell>
          <cell r="CM3">
            <v>46.2</v>
          </cell>
          <cell r="CN3">
            <v>46.35</v>
          </cell>
          <cell r="CO3">
            <v>46.8</v>
          </cell>
          <cell r="CP3">
            <v>47</v>
          </cell>
          <cell r="CQ3">
            <v>46.85</v>
          </cell>
          <cell r="CR3">
            <v>46.5</v>
          </cell>
          <cell r="CS3">
            <v>46.5</v>
          </cell>
          <cell r="CT3">
            <v>46.2</v>
          </cell>
          <cell r="CU3">
            <v>46.1</v>
          </cell>
          <cell r="CV3">
            <v>46.05</v>
          </cell>
          <cell r="CW3">
            <v>46</v>
          </cell>
          <cell r="CX3">
            <v>45.85</v>
          </cell>
          <cell r="CY3">
            <v>45.7</v>
          </cell>
          <cell r="CZ3">
            <v>45.65</v>
          </cell>
          <cell r="DA3">
            <v>45.6</v>
          </cell>
          <cell r="DB3">
            <v>45.55</v>
          </cell>
          <cell r="DC3">
            <v>45.5</v>
          </cell>
          <cell r="DD3">
            <v>45.3</v>
          </cell>
          <cell r="DE3">
            <v>45.25</v>
          </cell>
          <cell r="DF3">
            <v>45.25</v>
          </cell>
          <cell r="DG3">
            <v>45.35</v>
          </cell>
          <cell r="DH3">
            <v>45.4</v>
          </cell>
          <cell r="DI3">
            <v>45.35</v>
          </cell>
          <cell r="DJ3">
            <v>45.3</v>
          </cell>
          <cell r="DK3">
            <v>45.25</v>
          </cell>
          <cell r="DL3">
            <v>45.2</v>
          </cell>
          <cell r="DM3">
            <v>45.2</v>
          </cell>
          <cell r="DN3">
            <v>45.2</v>
          </cell>
          <cell r="DO3">
            <v>45.15</v>
          </cell>
          <cell r="DP3">
            <v>45.15</v>
          </cell>
          <cell r="DQ3">
            <v>45.28</v>
          </cell>
          <cell r="DR3">
            <v>45.25</v>
          </cell>
          <cell r="DS3">
            <v>45.35</v>
          </cell>
          <cell r="DT3">
            <v>45.65</v>
          </cell>
          <cell r="DU3">
            <v>45.6</v>
          </cell>
          <cell r="DV3">
            <v>45.4</v>
          </cell>
          <cell r="DW3">
            <v>45.3</v>
          </cell>
          <cell r="DX3">
            <v>45.3</v>
          </cell>
          <cell r="DY3">
            <v>45.35</v>
          </cell>
          <cell r="DZ3">
            <v>45.2</v>
          </cell>
          <cell r="EA3">
            <v>45.25</v>
          </cell>
          <cell r="EB3">
            <v>45.25</v>
          </cell>
          <cell r="EC3">
            <v>45.25</v>
          </cell>
          <cell r="ED3">
            <v>45.85</v>
          </cell>
          <cell r="EE3">
            <v>45.95</v>
          </cell>
          <cell r="EF3">
            <v>45.75</v>
          </cell>
          <cell r="EG3">
            <v>45.55</v>
          </cell>
          <cell r="EH3">
            <v>45.5</v>
          </cell>
          <cell r="EI3">
            <v>45.45</v>
          </cell>
          <cell r="EJ3">
            <v>45.45</v>
          </cell>
          <cell r="EK3">
            <v>45.4</v>
          </cell>
          <cell r="EL3">
            <v>45.35</v>
          </cell>
          <cell r="EM3">
            <v>45.35</v>
          </cell>
          <cell r="EN3">
            <v>45.3</v>
          </cell>
          <cell r="EO3">
            <v>45.3</v>
          </cell>
          <cell r="EP3">
            <v>45.2</v>
          </cell>
          <cell r="EQ3">
            <v>45.2</v>
          </cell>
          <cell r="ER3">
            <v>45.15</v>
          </cell>
          <cell r="ES3">
            <v>45.1</v>
          </cell>
          <cell r="ET3">
            <v>45.1</v>
          </cell>
          <cell r="EU3">
            <v>45.1</v>
          </cell>
          <cell r="EV3">
            <v>45.1</v>
          </cell>
          <cell r="EW3">
            <v>45.1</v>
          </cell>
          <cell r="EX3">
            <v>45.1</v>
          </cell>
          <cell r="EY3">
            <v>45.05</v>
          </cell>
          <cell r="EZ3">
            <v>45.05</v>
          </cell>
          <cell r="FA3">
            <v>45</v>
          </cell>
          <cell r="FB3">
            <v>44.95</v>
          </cell>
          <cell r="FC3">
            <v>44.9</v>
          </cell>
          <cell r="FD3">
            <v>44.9</v>
          </cell>
        </row>
        <row r="4">
          <cell r="H4">
            <v>44.45</v>
          </cell>
          <cell r="I4">
            <v>44.45</v>
          </cell>
          <cell r="J4">
            <v>44.45</v>
          </cell>
          <cell r="K4">
            <v>44.45</v>
          </cell>
          <cell r="L4">
            <v>44.45</v>
          </cell>
          <cell r="M4">
            <v>44.45</v>
          </cell>
          <cell r="N4">
            <v>44.45</v>
          </cell>
          <cell r="O4">
            <v>44.45</v>
          </cell>
          <cell r="P4">
            <v>44.45</v>
          </cell>
          <cell r="Q4">
            <v>44.45</v>
          </cell>
          <cell r="R4">
            <v>44.45</v>
          </cell>
          <cell r="S4">
            <v>44.45</v>
          </cell>
          <cell r="T4">
            <v>44.45</v>
          </cell>
          <cell r="U4">
            <v>44.45</v>
          </cell>
          <cell r="V4">
            <v>44.65</v>
          </cell>
          <cell r="W4">
            <v>45.5</v>
          </cell>
          <cell r="X4">
            <v>45.8</v>
          </cell>
          <cell r="Y4">
            <v>45.65</v>
          </cell>
          <cell r="Z4">
            <v>45.5</v>
          </cell>
          <cell r="AA4">
            <v>46.05</v>
          </cell>
          <cell r="AB4">
            <v>45.3</v>
          </cell>
          <cell r="AC4">
            <v>45.1</v>
          </cell>
          <cell r="AD4">
            <v>45</v>
          </cell>
          <cell r="AE4">
            <v>44.7</v>
          </cell>
          <cell r="AF4">
            <v>44.7</v>
          </cell>
          <cell r="AG4">
            <v>44.65</v>
          </cell>
          <cell r="AH4">
            <v>44.65</v>
          </cell>
          <cell r="AI4">
            <v>44.6</v>
          </cell>
          <cell r="AJ4">
            <v>44.65</v>
          </cell>
          <cell r="AK4">
            <v>44.75</v>
          </cell>
          <cell r="AL4">
            <v>44.8</v>
          </cell>
          <cell r="AM4">
            <v>44.9</v>
          </cell>
          <cell r="AN4">
            <v>44.95</v>
          </cell>
          <cell r="AO4">
            <v>44.9</v>
          </cell>
          <cell r="AP4">
            <v>44.95</v>
          </cell>
          <cell r="AQ4">
            <v>44.9</v>
          </cell>
          <cell r="AR4">
            <v>44.95</v>
          </cell>
          <cell r="AS4">
            <v>45.15</v>
          </cell>
          <cell r="AT4">
            <v>45.25</v>
          </cell>
          <cell r="AU4">
            <v>45.25</v>
          </cell>
          <cell r="AV4">
            <v>45</v>
          </cell>
          <cell r="AW4">
            <v>45.1</v>
          </cell>
          <cell r="AX4">
            <v>45.25</v>
          </cell>
          <cell r="AY4">
            <v>45.9</v>
          </cell>
          <cell r="AZ4">
            <v>45.55</v>
          </cell>
          <cell r="BA4">
            <v>45.55</v>
          </cell>
          <cell r="BB4">
            <v>44.75</v>
          </cell>
          <cell r="BC4">
            <v>44.75</v>
          </cell>
          <cell r="BD4">
            <v>45.05</v>
          </cell>
          <cell r="BE4">
            <v>44.9</v>
          </cell>
          <cell r="BF4">
            <v>44.85</v>
          </cell>
          <cell r="BG4">
            <v>44.85</v>
          </cell>
          <cell r="BH4">
            <v>44.85</v>
          </cell>
          <cell r="BI4">
            <v>44.85</v>
          </cell>
          <cell r="BJ4">
            <v>44.85</v>
          </cell>
          <cell r="BK4">
            <v>45</v>
          </cell>
          <cell r="BL4">
            <v>44.9</v>
          </cell>
          <cell r="BM4">
            <v>44.85</v>
          </cell>
          <cell r="BN4">
            <v>44.85</v>
          </cell>
          <cell r="BO4">
            <v>44.9</v>
          </cell>
          <cell r="BP4">
            <v>44.85</v>
          </cell>
          <cell r="BQ4">
            <v>44.8</v>
          </cell>
          <cell r="BR4">
            <v>44.8</v>
          </cell>
          <cell r="BS4">
            <v>44.8</v>
          </cell>
          <cell r="BT4">
            <v>44.9</v>
          </cell>
          <cell r="BU4">
            <v>45</v>
          </cell>
          <cell r="BV4">
            <v>44.95</v>
          </cell>
          <cell r="BW4">
            <v>44.9</v>
          </cell>
          <cell r="BX4">
            <v>44.85</v>
          </cell>
          <cell r="BY4">
            <v>44.85</v>
          </cell>
          <cell r="BZ4">
            <v>44.85</v>
          </cell>
          <cell r="CA4">
            <v>44.85</v>
          </cell>
          <cell r="CB4">
            <v>44.85</v>
          </cell>
          <cell r="CC4">
            <v>44.9</v>
          </cell>
          <cell r="CD4">
            <v>45.4</v>
          </cell>
          <cell r="CE4">
            <v>45.15</v>
          </cell>
          <cell r="CF4">
            <v>45.05</v>
          </cell>
          <cell r="CG4">
            <v>44.95</v>
          </cell>
          <cell r="CH4">
            <v>44.9</v>
          </cell>
          <cell r="CI4">
            <v>44.85</v>
          </cell>
          <cell r="CJ4">
            <v>44.85</v>
          </cell>
          <cell r="CK4">
            <v>44.85</v>
          </cell>
          <cell r="CL4">
            <v>44.9</v>
          </cell>
          <cell r="CM4">
            <v>45.1</v>
          </cell>
          <cell r="CN4">
            <v>45.35</v>
          </cell>
          <cell r="CO4">
            <v>45.3</v>
          </cell>
          <cell r="CP4">
            <v>45.3</v>
          </cell>
          <cell r="CQ4">
            <v>45.25</v>
          </cell>
          <cell r="CR4">
            <v>45.4</v>
          </cell>
          <cell r="CS4">
            <v>45.35</v>
          </cell>
          <cell r="CT4">
            <v>44.9</v>
          </cell>
          <cell r="CU4">
            <v>44.85</v>
          </cell>
          <cell r="CV4">
            <v>44.85</v>
          </cell>
          <cell r="CW4">
            <v>44.85</v>
          </cell>
          <cell r="CX4">
            <v>44.85</v>
          </cell>
          <cell r="CY4">
            <v>44.8</v>
          </cell>
          <cell r="CZ4">
            <v>44.75</v>
          </cell>
          <cell r="DA4">
            <v>44.6</v>
          </cell>
          <cell r="DB4">
            <v>44.6</v>
          </cell>
          <cell r="DC4">
            <v>44.8</v>
          </cell>
          <cell r="DD4">
            <v>44.8</v>
          </cell>
          <cell r="DE4">
            <v>44.7</v>
          </cell>
          <cell r="DF4">
            <v>44.7</v>
          </cell>
          <cell r="DG4">
            <v>44.65</v>
          </cell>
          <cell r="DH4">
            <v>44.65</v>
          </cell>
          <cell r="DI4">
            <v>44.65</v>
          </cell>
          <cell r="DJ4">
            <v>44.65</v>
          </cell>
          <cell r="DK4">
            <v>44.65</v>
          </cell>
          <cell r="DL4">
            <v>44.65</v>
          </cell>
          <cell r="DM4">
            <v>44.65</v>
          </cell>
          <cell r="DN4">
            <v>44.65</v>
          </cell>
          <cell r="DO4">
            <v>44.65</v>
          </cell>
          <cell r="DP4">
            <v>44.65</v>
          </cell>
          <cell r="DQ4">
            <v>44.8</v>
          </cell>
          <cell r="DR4">
            <v>44.75</v>
          </cell>
          <cell r="DS4">
            <v>44.85</v>
          </cell>
          <cell r="DT4">
            <v>44.9</v>
          </cell>
          <cell r="DU4">
            <v>44.8</v>
          </cell>
          <cell r="DV4">
            <v>44.8</v>
          </cell>
          <cell r="DW4">
            <v>44.7</v>
          </cell>
          <cell r="DX4">
            <v>44.7</v>
          </cell>
          <cell r="DY4">
            <v>44.7</v>
          </cell>
          <cell r="DZ4">
            <v>44.7</v>
          </cell>
          <cell r="EA4">
            <v>44.75</v>
          </cell>
          <cell r="EB4">
            <v>44.7</v>
          </cell>
          <cell r="EC4">
            <v>44.7</v>
          </cell>
          <cell r="ED4">
            <v>44.9</v>
          </cell>
          <cell r="EE4">
            <v>45</v>
          </cell>
          <cell r="EF4">
            <v>45.05</v>
          </cell>
          <cell r="EG4">
            <v>45</v>
          </cell>
          <cell r="EH4">
            <v>44.95</v>
          </cell>
          <cell r="EI4">
            <v>44.9</v>
          </cell>
          <cell r="EJ4">
            <v>44.8</v>
          </cell>
          <cell r="EK4">
            <v>44.8</v>
          </cell>
          <cell r="EL4">
            <v>44.8</v>
          </cell>
          <cell r="EM4">
            <v>44.8</v>
          </cell>
          <cell r="EN4">
            <v>44.8</v>
          </cell>
          <cell r="EO4">
            <v>44.8</v>
          </cell>
          <cell r="EP4">
            <v>44.8</v>
          </cell>
          <cell r="EQ4">
            <v>44.8</v>
          </cell>
          <cell r="ER4">
            <v>44.8</v>
          </cell>
          <cell r="ES4">
            <v>44.7</v>
          </cell>
          <cell r="ET4">
            <v>44.7</v>
          </cell>
          <cell r="EU4">
            <v>44.7</v>
          </cell>
          <cell r="EV4">
            <v>44.7</v>
          </cell>
          <cell r="EW4">
            <v>44.7</v>
          </cell>
          <cell r="EX4">
            <v>44.7</v>
          </cell>
          <cell r="EY4">
            <v>44.7</v>
          </cell>
          <cell r="EZ4">
            <v>44.65</v>
          </cell>
          <cell r="FA4">
            <v>44.65</v>
          </cell>
          <cell r="FB4">
            <v>44.6</v>
          </cell>
          <cell r="FC4">
            <v>44.6</v>
          </cell>
          <cell r="FD4">
            <v>44.6</v>
          </cell>
        </row>
        <row r="5">
          <cell r="H5">
            <v>43.3</v>
          </cell>
          <cell r="I5">
            <v>43.3</v>
          </cell>
          <cell r="J5">
            <v>43.3</v>
          </cell>
          <cell r="K5">
            <v>43.3</v>
          </cell>
          <cell r="L5">
            <v>43.3</v>
          </cell>
          <cell r="M5">
            <v>43.3</v>
          </cell>
          <cell r="N5">
            <v>43.3</v>
          </cell>
          <cell r="O5">
            <v>43.3</v>
          </cell>
          <cell r="P5">
            <v>43.3</v>
          </cell>
          <cell r="Q5">
            <v>43.35</v>
          </cell>
          <cell r="R5">
            <v>43.35</v>
          </cell>
          <cell r="S5">
            <v>43.35</v>
          </cell>
          <cell r="T5">
            <v>43.35</v>
          </cell>
          <cell r="U5">
            <v>43.35</v>
          </cell>
          <cell r="V5">
            <v>43.65</v>
          </cell>
          <cell r="W5">
            <v>43.9</v>
          </cell>
          <cell r="X5">
            <v>44.2</v>
          </cell>
          <cell r="Y5">
            <v>44.8</v>
          </cell>
          <cell r="Z5">
            <v>45</v>
          </cell>
          <cell r="AA5">
            <v>44.6</v>
          </cell>
          <cell r="AB5">
            <v>44.9</v>
          </cell>
          <cell r="AC5">
            <v>45.3</v>
          </cell>
          <cell r="AD5">
            <v>44.7</v>
          </cell>
          <cell r="AE5">
            <v>44.1</v>
          </cell>
          <cell r="AF5">
            <v>44</v>
          </cell>
          <cell r="AG5">
            <v>43.85</v>
          </cell>
          <cell r="AH5">
            <v>43.8</v>
          </cell>
          <cell r="AI5">
            <v>43.75</v>
          </cell>
          <cell r="AJ5">
            <v>43.7</v>
          </cell>
          <cell r="AK5">
            <v>43.65</v>
          </cell>
          <cell r="AL5">
            <v>43.9</v>
          </cell>
          <cell r="AM5">
            <v>43.95</v>
          </cell>
          <cell r="AN5">
            <v>44.1</v>
          </cell>
          <cell r="AO5">
            <v>44</v>
          </cell>
          <cell r="AP5">
            <v>43.8</v>
          </cell>
          <cell r="AQ5">
            <v>43.6</v>
          </cell>
          <cell r="AR5">
            <v>43.6</v>
          </cell>
          <cell r="AS5">
            <v>43.55</v>
          </cell>
          <cell r="AT5">
            <v>43.75</v>
          </cell>
          <cell r="AU5">
            <v>44</v>
          </cell>
          <cell r="AV5">
            <v>44.1</v>
          </cell>
          <cell r="AW5">
            <v>44.2</v>
          </cell>
          <cell r="AX5">
            <v>45.5</v>
          </cell>
          <cell r="AY5">
            <v>45.1</v>
          </cell>
          <cell r="AZ5">
            <v>44.6</v>
          </cell>
          <cell r="BA5">
            <v>44.6</v>
          </cell>
          <cell r="BB5">
            <v>43.8</v>
          </cell>
          <cell r="BC5">
            <v>43.75</v>
          </cell>
          <cell r="BD5">
            <v>43.75</v>
          </cell>
          <cell r="BE5">
            <v>43.6</v>
          </cell>
          <cell r="BF5">
            <v>43.5</v>
          </cell>
          <cell r="BG5">
            <v>43.65</v>
          </cell>
          <cell r="BH5">
            <v>43.6</v>
          </cell>
          <cell r="BI5">
            <v>43.55</v>
          </cell>
          <cell r="BJ5">
            <v>43.6</v>
          </cell>
          <cell r="BK5">
            <v>43.5</v>
          </cell>
          <cell r="BL5">
            <v>43.5</v>
          </cell>
          <cell r="BM5">
            <v>43.55</v>
          </cell>
          <cell r="BN5">
            <v>43.5</v>
          </cell>
          <cell r="BO5">
            <v>43.5</v>
          </cell>
          <cell r="BP5">
            <v>43.5</v>
          </cell>
          <cell r="BQ5">
            <v>43.45</v>
          </cell>
          <cell r="BR5">
            <v>43.45</v>
          </cell>
          <cell r="BS5">
            <v>43.45</v>
          </cell>
          <cell r="BT5">
            <v>43.55</v>
          </cell>
          <cell r="BU5">
            <v>43.6</v>
          </cell>
          <cell r="BV5">
            <v>43.6</v>
          </cell>
          <cell r="BW5">
            <v>43.6</v>
          </cell>
          <cell r="BX5">
            <v>43.5</v>
          </cell>
          <cell r="BY5">
            <v>43.5</v>
          </cell>
          <cell r="BZ5">
            <v>43.5</v>
          </cell>
          <cell r="CA5">
            <v>43.55</v>
          </cell>
          <cell r="CB5">
            <v>43.55</v>
          </cell>
          <cell r="CC5">
            <v>43.5</v>
          </cell>
          <cell r="CD5">
            <v>43.8</v>
          </cell>
          <cell r="CE5">
            <v>43.7</v>
          </cell>
          <cell r="CF5">
            <v>43.6</v>
          </cell>
          <cell r="CG5">
            <v>43.8</v>
          </cell>
          <cell r="CH5">
            <v>43.7</v>
          </cell>
          <cell r="CI5">
            <v>43.65</v>
          </cell>
          <cell r="CJ5">
            <v>43.5</v>
          </cell>
          <cell r="CK5">
            <v>43.5</v>
          </cell>
          <cell r="CL5">
            <v>43.45</v>
          </cell>
          <cell r="CM5">
            <v>43.95</v>
          </cell>
          <cell r="CN5">
            <v>44</v>
          </cell>
          <cell r="CO5">
            <v>43.85</v>
          </cell>
          <cell r="CP5">
            <v>43.8</v>
          </cell>
          <cell r="CQ5">
            <v>43.9</v>
          </cell>
          <cell r="CR5">
            <v>43.85</v>
          </cell>
          <cell r="CS5">
            <v>44</v>
          </cell>
          <cell r="CT5">
            <v>43.8</v>
          </cell>
          <cell r="CU5">
            <v>43.7</v>
          </cell>
          <cell r="CV5">
            <v>43.5</v>
          </cell>
          <cell r="CW5">
            <v>43.5</v>
          </cell>
          <cell r="CX5">
            <v>43.5</v>
          </cell>
          <cell r="CY5">
            <v>43.45</v>
          </cell>
          <cell r="CZ5">
            <v>43.45</v>
          </cell>
          <cell r="DA5">
            <v>43.45</v>
          </cell>
          <cell r="DB5">
            <v>43.45</v>
          </cell>
          <cell r="DC5">
            <v>43.45</v>
          </cell>
          <cell r="DD5">
            <v>43.45</v>
          </cell>
          <cell r="DE5">
            <v>43.45</v>
          </cell>
          <cell r="DF5">
            <v>43.45</v>
          </cell>
          <cell r="DG5">
            <v>43.45</v>
          </cell>
          <cell r="DH5">
            <v>43.45</v>
          </cell>
          <cell r="DI5">
            <v>43.45</v>
          </cell>
          <cell r="DJ5">
            <v>43.45</v>
          </cell>
          <cell r="DK5">
            <v>43.45</v>
          </cell>
          <cell r="DL5">
            <v>43.45</v>
          </cell>
          <cell r="DM5">
            <v>43.45</v>
          </cell>
          <cell r="DN5">
            <v>43.4</v>
          </cell>
          <cell r="DO5">
            <v>43.4</v>
          </cell>
          <cell r="DP5">
            <v>43.4</v>
          </cell>
          <cell r="DQ5">
            <v>43.5</v>
          </cell>
          <cell r="DR5">
            <v>43.6</v>
          </cell>
          <cell r="DS5">
            <v>43.6</v>
          </cell>
          <cell r="DT5">
            <v>43.85</v>
          </cell>
          <cell r="DU5">
            <v>43.75</v>
          </cell>
          <cell r="DV5">
            <v>43.65</v>
          </cell>
          <cell r="DW5">
            <v>43.6</v>
          </cell>
          <cell r="DX5">
            <v>43.5</v>
          </cell>
          <cell r="DY5">
            <v>43.5</v>
          </cell>
          <cell r="DZ5">
            <v>43.5</v>
          </cell>
          <cell r="EA5">
            <v>43.5</v>
          </cell>
          <cell r="EB5">
            <v>43.5</v>
          </cell>
          <cell r="EC5">
            <v>43.5</v>
          </cell>
          <cell r="ED5">
            <v>43.65</v>
          </cell>
          <cell r="EE5">
            <v>43.65</v>
          </cell>
          <cell r="EF5">
            <v>43.5</v>
          </cell>
          <cell r="EG5">
            <v>43.5</v>
          </cell>
          <cell r="EH5">
            <v>43.5</v>
          </cell>
          <cell r="EI5">
            <v>43.5</v>
          </cell>
          <cell r="EJ5">
            <v>43.5</v>
          </cell>
          <cell r="EK5">
            <v>43.45</v>
          </cell>
          <cell r="EL5">
            <v>43.45</v>
          </cell>
          <cell r="EM5">
            <v>43.45</v>
          </cell>
          <cell r="EN5">
            <v>43.45</v>
          </cell>
          <cell r="EO5">
            <v>43.45</v>
          </cell>
          <cell r="EP5">
            <v>43.45</v>
          </cell>
          <cell r="EQ5">
            <v>43.45</v>
          </cell>
          <cell r="ER5">
            <v>43.45</v>
          </cell>
          <cell r="ES5">
            <v>43.45</v>
          </cell>
          <cell r="ET5">
            <v>43.4</v>
          </cell>
          <cell r="EU5">
            <v>43.4</v>
          </cell>
          <cell r="EV5">
            <v>43.4</v>
          </cell>
          <cell r="EW5">
            <v>43.4</v>
          </cell>
          <cell r="EX5">
            <v>43.4</v>
          </cell>
          <cell r="EY5">
            <v>43.4</v>
          </cell>
          <cell r="EZ5">
            <v>43.4</v>
          </cell>
          <cell r="FA5">
            <v>43.4</v>
          </cell>
          <cell r="FB5">
            <v>43.4</v>
          </cell>
          <cell r="FC5">
            <v>43.4</v>
          </cell>
          <cell r="FD5">
            <v>43.4</v>
          </cell>
        </row>
        <row r="6">
          <cell r="H6">
            <v>31.66</v>
          </cell>
          <cell r="I6">
            <v>31.65</v>
          </cell>
          <cell r="J6">
            <v>31.65</v>
          </cell>
          <cell r="K6">
            <v>31.65</v>
          </cell>
          <cell r="L6">
            <v>31.68</v>
          </cell>
          <cell r="M6">
            <v>31.65</v>
          </cell>
          <cell r="N6">
            <v>31.65</v>
          </cell>
          <cell r="O6">
            <v>31.64</v>
          </cell>
          <cell r="P6">
            <v>31.64</v>
          </cell>
          <cell r="Q6">
            <v>31.74</v>
          </cell>
          <cell r="R6">
            <v>31.77</v>
          </cell>
          <cell r="S6">
            <v>31.72</v>
          </cell>
          <cell r="T6">
            <v>31.81</v>
          </cell>
          <cell r="U6">
            <v>31.82</v>
          </cell>
          <cell r="V6">
            <v>32.15</v>
          </cell>
          <cell r="W6">
            <v>32.53</v>
          </cell>
          <cell r="X6">
            <v>32.659999999999997</v>
          </cell>
          <cell r="Y6">
            <v>32.950000000000003</v>
          </cell>
          <cell r="Z6">
            <v>34.4</v>
          </cell>
          <cell r="AA6">
            <v>34.79</v>
          </cell>
          <cell r="AB6">
            <v>34.94</v>
          </cell>
          <cell r="AC6">
            <v>35.369999999999997</v>
          </cell>
          <cell r="AD6">
            <v>35.31</v>
          </cell>
          <cell r="AE6">
            <v>34.369999999999997</v>
          </cell>
          <cell r="AF6">
            <v>33.46</v>
          </cell>
          <cell r="AG6">
            <v>33.119999999999997</v>
          </cell>
          <cell r="AH6">
            <v>32.93</v>
          </cell>
          <cell r="AI6">
            <v>32.82</v>
          </cell>
          <cell r="AJ6">
            <v>32.72</v>
          </cell>
          <cell r="AK6">
            <v>32.65</v>
          </cell>
          <cell r="AL6">
            <v>32.880000000000003</v>
          </cell>
          <cell r="AM6">
            <v>32.69</v>
          </cell>
          <cell r="AN6">
            <v>33.659999999999997</v>
          </cell>
          <cell r="AO6">
            <v>33.9</v>
          </cell>
          <cell r="AP6">
            <v>33.299999999999997</v>
          </cell>
          <cell r="AQ6">
            <v>33.020000000000003</v>
          </cell>
          <cell r="AR6">
            <v>32.83</v>
          </cell>
          <cell r="AS6">
            <v>32.799999999999997</v>
          </cell>
          <cell r="AT6">
            <v>33.01</v>
          </cell>
          <cell r="AU6">
            <v>32.93</v>
          </cell>
          <cell r="AV6">
            <v>33.64</v>
          </cell>
          <cell r="AW6">
            <v>33.78</v>
          </cell>
          <cell r="AX6">
            <v>34.729999999999997</v>
          </cell>
          <cell r="AY6">
            <v>35.25</v>
          </cell>
          <cell r="AZ6">
            <v>35</v>
          </cell>
          <cell r="BA6">
            <v>35</v>
          </cell>
          <cell r="BB6">
            <v>33.590000000000003</v>
          </cell>
          <cell r="BC6">
            <v>33.15</v>
          </cell>
          <cell r="BD6">
            <v>32.96</v>
          </cell>
          <cell r="BE6">
            <v>32.86</v>
          </cell>
          <cell r="BF6">
            <v>32.76</v>
          </cell>
          <cell r="BG6">
            <v>32.020000000000003</v>
          </cell>
          <cell r="BH6">
            <v>32.79</v>
          </cell>
          <cell r="BI6">
            <v>32.700000000000003</v>
          </cell>
          <cell r="BJ6">
            <v>32.79</v>
          </cell>
          <cell r="BK6">
            <v>32.659999999999997</v>
          </cell>
          <cell r="BL6">
            <v>32.92</v>
          </cell>
          <cell r="BM6">
            <v>32.76</v>
          </cell>
          <cell r="BN6">
            <v>33.11</v>
          </cell>
          <cell r="BO6">
            <v>32.840000000000003</v>
          </cell>
          <cell r="BP6">
            <v>32.729999999999997</v>
          </cell>
          <cell r="BQ6">
            <v>32.619999999999997</v>
          </cell>
          <cell r="BR6">
            <v>32.67</v>
          </cell>
          <cell r="BS6">
            <v>32.75</v>
          </cell>
          <cell r="BT6">
            <v>32.74</v>
          </cell>
          <cell r="BU6">
            <v>33.549999999999997</v>
          </cell>
          <cell r="BV6">
            <v>33.25</v>
          </cell>
          <cell r="BW6">
            <v>33.020000000000003</v>
          </cell>
          <cell r="BX6">
            <v>33.200000000000003</v>
          </cell>
          <cell r="BY6">
            <v>33.08</v>
          </cell>
          <cell r="BZ6">
            <v>33.08</v>
          </cell>
          <cell r="CA6">
            <v>32.950000000000003</v>
          </cell>
          <cell r="CB6">
            <v>33.08</v>
          </cell>
          <cell r="CC6">
            <v>32.99</v>
          </cell>
          <cell r="CD6">
            <v>33.25</v>
          </cell>
          <cell r="CE6">
            <v>33.049999999999997</v>
          </cell>
          <cell r="CF6">
            <v>32.950000000000003</v>
          </cell>
          <cell r="CG6">
            <v>33.86</v>
          </cell>
          <cell r="CH6">
            <v>33.22</v>
          </cell>
          <cell r="CI6">
            <v>32.950000000000003</v>
          </cell>
          <cell r="CJ6">
            <v>32.82</v>
          </cell>
          <cell r="CK6">
            <v>32.729999999999997</v>
          </cell>
          <cell r="CL6">
            <v>32.799999999999997</v>
          </cell>
          <cell r="CM6">
            <v>33</v>
          </cell>
          <cell r="CN6">
            <v>34.42</v>
          </cell>
          <cell r="CO6">
            <v>34.25</v>
          </cell>
          <cell r="CP6">
            <v>33.630000000000003</v>
          </cell>
          <cell r="CQ6">
            <v>33.51</v>
          </cell>
          <cell r="CR6">
            <v>33.44</v>
          </cell>
          <cell r="CS6">
            <v>33.69</v>
          </cell>
          <cell r="CT6">
            <v>33.380000000000003</v>
          </cell>
          <cell r="CU6">
            <v>33.1</v>
          </cell>
          <cell r="CV6">
            <v>32.92</v>
          </cell>
          <cell r="CW6">
            <v>32.81</v>
          </cell>
          <cell r="CX6">
            <v>32.75</v>
          </cell>
          <cell r="CY6">
            <v>32.630000000000003</v>
          </cell>
          <cell r="CZ6">
            <v>32.6</v>
          </cell>
          <cell r="DA6">
            <v>32.54</v>
          </cell>
          <cell r="DB6">
            <v>32.49</v>
          </cell>
          <cell r="DC6">
            <v>32.450000000000003</v>
          </cell>
          <cell r="DD6">
            <v>32.51</v>
          </cell>
          <cell r="DE6">
            <v>32.44</v>
          </cell>
          <cell r="DF6">
            <v>32.42</v>
          </cell>
          <cell r="DG6">
            <v>32.39</v>
          </cell>
          <cell r="DH6">
            <v>32.369999999999997</v>
          </cell>
          <cell r="DI6">
            <v>32.35</v>
          </cell>
          <cell r="DJ6">
            <v>32.33</v>
          </cell>
          <cell r="DK6">
            <v>32.31</v>
          </cell>
          <cell r="DL6">
            <v>32.29</v>
          </cell>
          <cell r="DM6">
            <v>32.270000000000003</v>
          </cell>
          <cell r="DN6">
            <v>32.26</v>
          </cell>
          <cell r="DO6">
            <v>32.200000000000003</v>
          </cell>
          <cell r="DP6">
            <v>32.29</v>
          </cell>
          <cell r="DQ6">
            <v>32.68</v>
          </cell>
          <cell r="DR6">
            <v>33.090000000000003</v>
          </cell>
          <cell r="DS6">
            <v>32.979999999999997</v>
          </cell>
          <cell r="DT6">
            <v>33.450000000000003</v>
          </cell>
          <cell r="DU6">
            <v>33.200000000000003</v>
          </cell>
          <cell r="DV6">
            <v>32.96</v>
          </cell>
          <cell r="DW6">
            <v>32.79</v>
          </cell>
          <cell r="DX6">
            <v>32.67</v>
          </cell>
          <cell r="DY6">
            <v>32.6</v>
          </cell>
          <cell r="DZ6">
            <v>32.700000000000003</v>
          </cell>
          <cell r="EA6">
            <v>32.590000000000003</v>
          </cell>
          <cell r="EB6">
            <v>32.57</v>
          </cell>
          <cell r="EC6">
            <v>32.6</v>
          </cell>
          <cell r="ED6">
            <v>32.520000000000003</v>
          </cell>
          <cell r="EE6">
            <v>32.61</v>
          </cell>
          <cell r="EF6">
            <v>32.549999999999997</v>
          </cell>
          <cell r="EG6">
            <v>32.49</v>
          </cell>
          <cell r="EH6">
            <v>32.450000000000003</v>
          </cell>
          <cell r="EI6">
            <v>32.409999999999997</v>
          </cell>
          <cell r="EJ6">
            <v>32.520000000000003</v>
          </cell>
          <cell r="EK6">
            <v>32.42</v>
          </cell>
          <cell r="EL6">
            <v>32.4</v>
          </cell>
          <cell r="EM6">
            <v>32.46</v>
          </cell>
          <cell r="EN6">
            <v>32.43</v>
          </cell>
          <cell r="EO6">
            <v>32.369999999999997</v>
          </cell>
          <cell r="EP6">
            <v>32.33</v>
          </cell>
          <cell r="EQ6">
            <v>32.299999999999997</v>
          </cell>
          <cell r="ER6">
            <v>32.270000000000003</v>
          </cell>
          <cell r="ES6">
            <v>32.25</v>
          </cell>
          <cell r="ET6">
            <v>32.22</v>
          </cell>
          <cell r="EU6">
            <v>32.19</v>
          </cell>
          <cell r="EV6">
            <v>32.17</v>
          </cell>
          <cell r="EW6">
            <v>32.15</v>
          </cell>
          <cell r="EX6">
            <v>32.14</v>
          </cell>
          <cell r="EY6">
            <v>32.119999999999997</v>
          </cell>
          <cell r="EZ6">
            <v>32.119999999999997</v>
          </cell>
          <cell r="FA6">
            <v>32.11</v>
          </cell>
          <cell r="FB6">
            <v>32.11</v>
          </cell>
          <cell r="FC6">
            <v>32.1</v>
          </cell>
          <cell r="FD6">
            <v>32.090000000000003</v>
          </cell>
        </row>
        <row r="7">
          <cell r="H7">
            <v>114.15</v>
          </cell>
          <cell r="I7">
            <v>114.2</v>
          </cell>
          <cell r="J7">
            <v>114.15</v>
          </cell>
          <cell r="K7">
            <v>114.25</v>
          </cell>
          <cell r="L7">
            <v>114.1</v>
          </cell>
          <cell r="M7">
            <v>114.1</v>
          </cell>
          <cell r="N7">
            <v>114.15</v>
          </cell>
          <cell r="O7">
            <v>114.2</v>
          </cell>
          <cell r="P7">
            <v>114.25</v>
          </cell>
          <cell r="Q7">
            <v>114.2</v>
          </cell>
          <cell r="R7">
            <v>114.3</v>
          </cell>
          <cell r="S7">
            <v>114.2</v>
          </cell>
          <cell r="T7">
            <v>114.2</v>
          </cell>
          <cell r="U7">
            <v>114.3</v>
          </cell>
          <cell r="V7">
            <v>114.4</v>
          </cell>
          <cell r="W7">
            <v>115.3</v>
          </cell>
          <cell r="X7">
            <v>115.65</v>
          </cell>
          <cell r="Y7">
            <v>115.9</v>
          </cell>
          <cell r="Z7">
            <v>115.75</v>
          </cell>
          <cell r="AA7">
            <v>115.85</v>
          </cell>
          <cell r="AB7">
            <v>115.5</v>
          </cell>
          <cell r="AC7">
            <v>115.35</v>
          </cell>
          <cell r="AD7">
            <v>115.1</v>
          </cell>
          <cell r="AE7">
            <v>114.95</v>
          </cell>
          <cell r="AF7">
            <v>114.95</v>
          </cell>
          <cell r="AG7">
            <v>114.8</v>
          </cell>
          <cell r="AH7">
            <v>114.65</v>
          </cell>
          <cell r="AI7">
            <v>114.8</v>
          </cell>
          <cell r="AJ7">
            <v>114.9</v>
          </cell>
          <cell r="AK7">
            <v>114.95</v>
          </cell>
          <cell r="AL7">
            <v>114.95</v>
          </cell>
          <cell r="AM7">
            <v>115.15</v>
          </cell>
          <cell r="AN7">
            <v>115.3</v>
          </cell>
          <cell r="AO7">
            <v>115.4</v>
          </cell>
          <cell r="AP7">
            <v>115</v>
          </cell>
          <cell r="AQ7">
            <v>115</v>
          </cell>
          <cell r="AR7">
            <v>115.55</v>
          </cell>
          <cell r="AS7">
            <v>115.85</v>
          </cell>
          <cell r="AT7">
            <v>115.55</v>
          </cell>
          <cell r="AU7">
            <v>115.4</v>
          </cell>
          <cell r="AV7">
            <v>115.5</v>
          </cell>
          <cell r="AW7">
            <v>115.3</v>
          </cell>
          <cell r="AX7">
            <v>116.35</v>
          </cell>
          <cell r="AY7">
            <v>115.6</v>
          </cell>
          <cell r="AZ7">
            <v>115.5</v>
          </cell>
          <cell r="BA7">
            <v>115.5</v>
          </cell>
          <cell r="BB7">
            <v>115.1</v>
          </cell>
          <cell r="BC7">
            <v>115</v>
          </cell>
          <cell r="BD7">
            <v>114.95</v>
          </cell>
          <cell r="BE7">
            <v>114.95</v>
          </cell>
          <cell r="BF7">
            <v>114.9</v>
          </cell>
          <cell r="BG7">
            <v>114.75</v>
          </cell>
          <cell r="BH7">
            <v>114.6</v>
          </cell>
          <cell r="BI7">
            <v>114.7</v>
          </cell>
          <cell r="BJ7">
            <v>114.7</v>
          </cell>
          <cell r="BK7">
            <v>114.7</v>
          </cell>
          <cell r="BL7">
            <v>114.65</v>
          </cell>
          <cell r="BM7">
            <v>114.6</v>
          </cell>
          <cell r="BN7">
            <v>114.6</v>
          </cell>
          <cell r="BO7">
            <v>114.6</v>
          </cell>
          <cell r="BP7">
            <v>114.55</v>
          </cell>
          <cell r="BQ7">
            <v>114.5</v>
          </cell>
          <cell r="BR7">
            <v>114.5</v>
          </cell>
          <cell r="BS7">
            <v>114.55</v>
          </cell>
          <cell r="BT7">
            <v>114.6</v>
          </cell>
          <cell r="BU7">
            <v>114.75</v>
          </cell>
          <cell r="BV7">
            <v>114.65</v>
          </cell>
          <cell r="BW7">
            <v>114.6</v>
          </cell>
          <cell r="BX7">
            <v>114.7</v>
          </cell>
          <cell r="BY7">
            <v>114.7</v>
          </cell>
          <cell r="BZ7">
            <v>114.65</v>
          </cell>
          <cell r="CA7">
            <v>114.65</v>
          </cell>
          <cell r="CB7">
            <v>114.75</v>
          </cell>
          <cell r="CC7">
            <v>114.85</v>
          </cell>
          <cell r="CD7">
            <v>114.7</v>
          </cell>
          <cell r="CE7">
            <v>114.8</v>
          </cell>
          <cell r="CF7">
            <v>114.7</v>
          </cell>
          <cell r="CG7">
            <v>114.65</v>
          </cell>
          <cell r="CH7">
            <v>114.75</v>
          </cell>
          <cell r="CI7">
            <v>114.65</v>
          </cell>
          <cell r="CJ7">
            <v>114.65</v>
          </cell>
          <cell r="CK7">
            <v>114.6</v>
          </cell>
          <cell r="CL7">
            <v>114.65</v>
          </cell>
          <cell r="CM7">
            <v>114.8</v>
          </cell>
          <cell r="CN7">
            <v>114.85</v>
          </cell>
          <cell r="CO7">
            <v>115.4</v>
          </cell>
          <cell r="CP7">
            <v>115.25</v>
          </cell>
          <cell r="CQ7">
            <v>115.3</v>
          </cell>
          <cell r="CR7">
            <v>115.5</v>
          </cell>
          <cell r="CS7">
            <v>115.4</v>
          </cell>
          <cell r="CT7">
            <v>115.25</v>
          </cell>
          <cell r="CU7">
            <v>114.9</v>
          </cell>
          <cell r="CV7">
            <v>114.7</v>
          </cell>
          <cell r="CW7">
            <v>114.55</v>
          </cell>
          <cell r="CX7">
            <v>114.45</v>
          </cell>
          <cell r="CY7">
            <v>114.4</v>
          </cell>
          <cell r="CZ7">
            <v>114.35</v>
          </cell>
          <cell r="DA7">
            <v>114.35</v>
          </cell>
          <cell r="DB7">
            <v>114.45</v>
          </cell>
          <cell r="DC7">
            <v>114.5</v>
          </cell>
          <cell r="DD7">
            <v>114.45</v>
          </cell>
          <cell r="DE7">
            <v>114.4</v>
          </cell>
          <cell r="DF7">
            <v>114.45</v>
          </cell>
          <cell r="DG7">
            <v>114.5</v>
          </cell>
          <cell r="DH7">
            <v>114.65</v>
          </cell>
          <cell r="DI7">
            <v>114.45</v>
          </cell>
          <cell r="DJ7">
            <v>114.55</v>
          </cell>
          <cell r="DK7">
            <v>114.5</v>
          </cell>
          <cell r="DL7">
            <v>114.45</v>
          </cell>
          <cell r="DM7">
            <v>114.45</v>
          </cell>
          <cell r="DN7">
            <v>114.4</v>
          </cell>
          <cell r="DO7">
            <v>114.3</v>
          </cell>
          <cell r="DP7">
            <v>114.45</v>
          </cell>
          <cell r="DQ7">
            <v>114.6</v>
          </cell>
          <cell r="DR7">
            <v>114.7</v>
          </cell>
          <cell r="DS7">
            <v>114.8</v>
          </cell>
          <cell r="DT7">
            <v>115.05</v>
          </cell>
          <cell r="DU7">
            <v>114.8</v>
          </cell>
          <cell r="DV7">
            <v>114.7</v>
          </cell>
          <cell r="DW7">
            <v>114.5</v>
          </cell>
          <cell r="DX7">
            <v>114.5</v>
          </cell>
          <cell r="DY7">
            <v>114.5</v>
          </cell>
          <cell r="DZ7">
            <v>114.4</v>
          </cell>
          <cell r="EA7">
            <v>114.55</v>
          </cell>
          <cell r="EB7">
            <v>114.55</v>
          </cell>
          <cell r="EC7">
            <v>114.6</v>
          </cell>
          <cell r="ED7">
            <v>114.85</v>
          </cell>
          <cell r="EE7">
            <v>114.85</v>
          </cell>
          <cell r="EF7">
            <v>114.7</v>
          </cell>
          <cell r="EG7">
            <v>114.7</v>
          </cell>
          <cell r="EH7">
            <v>114.6</v>
          </cell>
          <cell r="EI7">
            <v>114.6</v>
          </cell>
          <cell r="EJ7">
            <v>114.5</v>
          </cell>
          <cell r="EK7">
            <v>114.5</v>
          </cell>
          <cell r="EL7">
            <v>114.45</v>
          </cell>
          <cell r="EM7">
            <v>114.4</v>
          </cell>
          <cell r="EN7">
            <v>114.4</v>
          </cell>
          <cell r="EO7">
            <v>114.35</v>
          </cell>
          <cell r="EP7">
            <v>114.35</v>
          </cell>
          <cell r="EQ7">
            <v>114.3</v>
          </cell>
          <cell r="ER7">
            <v>114.25</v>
          </cell>
          <cell r="ES7">
            <v>114.25</v>
          </cell>
          <cell r="ET7">
            <v>114.25</v>
          </cell>
          <cell r="EU7">
            <v>114.25</v>
          </cell>
          <cell r="EV7">
            <v>114.25</v>
          </cell>
          <cell r="EW7">
            <v>114.25</v>
          </cell>
          <cell r="EX7">
            <v>114.25</v>
          </cell>
          <cell r="EY7">
            <v>114.2</v>
          </cell>
          <cell r="EZ7">
            <v>114.2</v>
          </cell>
          <cell r="FA7">
            <v>114.2</v>
          </cell>
          <cell r="FB7">
            <v>114.15</v>
          </cell>
          <cell r="FC7">
            <v>114.15</v>
          </cell>
          <cell r="FD7">
            <v>114.1</v>
          </cell>
        </row>
        <row r="8">
          <cell r="H8">
            <v>40.020000000000003</v>
          </cell>
          <cell r="I8">
            <v>40.04</v>
          </cell>
          <cell r="J8">
            <v>40.049999999999997</v>
          </cell>
          <cell r="K8">
            <v>40.04</v>
          </cell>
          <cell r="L8">
            <v>40.020000000000003</v>
          </cell>
          <cell r="M8">
            <v>40.020000000000003</v>
          </cell>
          <cell r="N8">
            <v>40.020000000000003</v>
          </cell>
          <cell r="O8">
            <v>40.020000000000003</v>
          </cell>
          <cell r="P8">
            <v>40.04</v>
          </cell>
          <cell r="Q8">
            <v>40.04</v>
          </cell>
          <cell r="R8">
            <v>40.06</v>
          </cell>
          <cell r="S8">
            <v>40.06</v>
          </cell>
          <cell r="T8">
            <v>40.1</v>
          </cell>
          <cell r="U8">
            <v>40.1</v>
          </cell>
          <cell r="V8">
            <v>40.200000000000003</v>
          </cell>
          <cell r="W8">
            <v>40.54</v>
          </cell>
          <cell r="X8">
            <v>41.24</v>
          </cell>
          <cell r="Y8">
            <v>41.16</v>
          </cell>
          <cell r="Z8">
            <v>41.4</v>
          </cell>
          <cell r="AA8">
            <v>41.38</v>
          </cell>
          <cell r="AB8">
            <v>41.48</v>
          </cell>
          <cell r="AC8">
            <v>41.32</v>
          </cell>
          <cell r="AD8">
            <v>41.1</v>
          </cell>
          <cell r="AE8">
            <v>41</v>
          </cell>
          <cell r="AF8">
            <v>40.799999999999997</v>
          </cell>
          <cell r="AG8">
            <v>40.700000000000003</v>
          </cell>
          <cell r="AH8">
            <v>40.58</v>
          </cell>
          <cell r="AI8">
            <v>40.56</v>
          </cell>
          <cell r="AJ8">
            <v>40.6</v>
          </cell>
          <cell r="AK8">
            <v>40.78</v>
          </cell>
          <cell r="AL8">
            <v>40.9</v>
          </cell>
          <cell r="AM8">
            <v>40.840000000000003</v>
          </cell>
          <cell r="AN8">
            <v>41.24</v>
          </cell>
          <cell r="AO8">
            <v>41.26</v>
          </cell>
          <cell r="AP8">
            <v>41</v>
          </cell>
          <cell r="AQ8">
            <v>40.9</v>
          </cell>
          <cell r="AR8">
            <v>40.9</v>
          </cell>
          <cell r="AS8">
            <v>41.42</v>
          </cell>
          <cell r="AT8">
            <v>41.32</v>
          </cell>
          <cell r="AU8">
            <v>41.22</v>
          </cell>
          <cell r="AV8">
            <v>41.16</v>
          </cell>
          <cell r="AW8">
            <v>41.28</v>
          </cell>
          <cell r="AX8">
            <v>41.52</v>
          </cell>
          <cell r="AY8">
            <v>41.76</v>
          </cell>
          <cell r="AZ8">
            <v>41.44</v>
          </cell>
          <cell r="BA8">
            <v>41.44</v>
          </cell>
          <cell r="BB8">
            <v>41</v>
          </cell>
          <cell r="BC8">
            <v>40.94</v>
          </cell>
          <cell r="BD8">
            <v>40.86</v>
          </cell>
          <cell r="BE8">
            <v>40.76</v>
          </cell>
          <cell r="BF8">
            <v>40.68</v>
          </cell>
          <cell r="BG8">
            <v>40.619999999999997</v>
          </cell>
          <cell r="BH8">
            <v>40.6</v>
          </cell>
          <cell r="BI8">
            <v>40.54</v>
          </cell>
          <cell r="BJ8">
            <v>40.54</v>
          </cell>
          <cell r="BK8">
            <v>40.54</v>
          </cell>
          <cell r="BL8">
            <v>40.5</v>
          </cell>
          <cell r="BM8">
            <v>40.56</v>
          </cell>
          <cell r="BN8">
            <v>40.68</v>
          </cell>
          <cell r="BO8">
            <v>40.72</v>
          </cell>
          <cell r="BP8">
            <v>40.6</v>
          </cell>
          <cell r="BQ8">
            <v>40.56</v>
          </cell>
          <cell r="BR8">
            <v>40.54</v>
          </cell>
          <cell r="BS8">
            <v>40.479999999999997</v>
          </cell>
          <cell r="BT8">
            <v>40.42</v>
          </cell>
          <cell r="BU8">
            <v>40.72</v>
          </cell>
          <cell r="BV8">
            <v>40.9</v>
          </cell>
          <cell r="BW8">
            <v>40.700000000000003</v>
          </cell>
          <cell r="BX8">
            <v>40.64</v>
          </cell>
          <cell r="BY8">
            <v>40.76</v>
          </cell>
          <cell r="BZ8">
            <v>40.799999999999997</v>
          </cell>
          <cell r="CA8">
            <v>40.72</v>
          </cell>
          <cell r="CB8">
            <v>40.82</v>
          </cell>
          <cell r="CC8">
            <v>40.78</v>
          </cell>
          <cell r="CD8">
            <v>41.15</v>
          </cell>
          <cell r="CE8">
            <v>40.9</v>
          </cell>
          <cell r="CF8">
            <v>40.840000000000003</v>
          </cell>
          <cell r="CG8">
            <v>40.74</v>
          </cell>
          <cell r="CH8">
            <v>40.72</v>
          </cell>
          <cell r="CI8">
            <v>40.68</v>
          </cell>
          <cell r="CJ8">
            <v>40.659999999999997</v>
          </cell>
          <cell r="CK8">
            <v>40.72</v>
          </cell>
          <cell r="CL8">
            <v>40.56</v>
          </cell>
          <cell r="CM8">
            <v>40.64</v>
          </cell>
          <cell r="CN8">
            <v>40.76</v>
          </cell>
          <cell r="CO8">
            <v>40.840000000000003</v>
          </cell>
          <cell r="CP8">
            <v>41.18</v>
          </cell>
          <cell r="CQ8">
            <v>41.06</v>
          </cell>
          <cell r="CR8">
            <v>41.5</v>
          </cell>
          <cell r="CS8">
            <v>41.22</v>
          </cell>
          <cell r="CT8">
            <v>41.12</v>
          </cell>
          <cell r="CU8">
            <v>40.94</v>
          </cell>
          <cell r="CV8">
            <v>40.840000000000003</v>
          </cell>
          <cell r="CW8">
            <v>40.74</v>
          </cell>
          <cell r="CX8">
            <v>40.659999999999997</v>
          </cell>
          <cell r="CY8">
            <v>40.58</v>
          </cell>
          <cell r="CZ8">
            <v>40.479999999999997</v>
          </cell>
          <cell r="DA8">
            <v>40.44</v>
          </cell>
          <cell r="DB8">
            <v>40.4</v>
          </cell>
          <cell r="DC8">
            <v>40.36</v>
          </cell>
          <cell r="DD8">
            <v>40.36</v>
          </cell>
          <cell r="DE8">
            <v>40.380000000000003</v>
          </cell>
          <cell r="DF8">
            <v>40.340000000000003</v>
          </cell>
          <cell r="DG8">
            <v>40.32</v>
          </cell>
          <cell r="DH8">
            <v>40.299999999999997</v>
          </cell>
          <cell r="DI8">
            <v>40.299999999999997</v>
          </cell>
          <cell r="DJ8">
            <v>40.32</v>
          </cell>
          <cell r="DK8">
            <v>40.28</v>
          </cell>
          <cell r="DL8">
            <v>40.28</v>
          </cell>
          <cell r="DM8">
            <v>40.24</v>
          </cell>
          <cell r="DN8">
            <v>40.22</v>
          </cell>
          <cell r="DO8">
            <v>40.22</v>
          </cell>
          <cell r="DP8">
            <v>40.18</v>
          </cell>
          <cell r="DQ8">
            <v>40.479999999999997</v>
          </cell>
          <cell r="DR8">
            <v>40.700000000000003</v>
          </cell>
          <cell r="DS8">
            <v>40.96</v>
          </cell>
          <cell r="DT8">
            <v>41.14</v>
          </cell>
          <cell r="DU8">
            <v>40.840000000000003</v>
          </cell>
          <cell r="DV8">
            <v>40.6</v>
          </cell>
          <cell r="DW8">
            <v>40.54</v>
          </cell>
          <cell r="DX8">
            <v>40.479999999999997</v>
          </cell>
          <cell r="DY8">
            <v>40.44</v>
          </cell>
          <cell r="DZ8">
            <v>40.520000000000003</v>
          </cell>
          <cell r="EA8">
            <v>40.44</v>
          </cell>
          <cell r="EB8">
            <v>40.44</v>
          </cell>
          <cell r="EC8">
            <v>40.56</v>
          </cell>
          <cell r="ED8">
            <v>40.9</v>
          </cell>
          <cell r="EE8">
            <v>40.840000000000003</v>
          </cell>
          <cell r="EF8">
            <v>40.78</v>
          </cell>
          <cell r="EG8">
            <v>40.700000000000003</v>
          </cell>
          <cell r="EH8">
            <v>40.659999999999997</v>
          </cell>
          <cell r="EI8">
            <v>40.64</v>
          </cell>
          <cell r="EJ8">
            <v>40.5</v>
          </cell>
          <cell r="EK8">
            <v>40.5</v>
          </cell>
          <cell r="EL8">
            <v>40.5</v>
          </cell>
          <cell r="EM8">
            <v>40.520000000000003</v>
          </cell>
          <cell r="EN8">
            <v>40.479999999999997</v>
          </cell>
          <cell r="EO8">
            <v>40.46</v>
          </cell>
          <cell r="EP8">
            <v>40.380000000000003</v>
          </cell>
          <cell r="EQ8">
            <v>40.340000000000003</v>
          </cell>
          <cell r="ER8">
            <v>40.340000000000003</v>
          </cell>
          <cell r="ES8">
            <v>40.28</v>
          </cell>
          <cell r="ET8">
            <v>40.26</v>
          </cell>
          <cell r="EU8">
            <v>40.26</v>
          </cell>
          <cell r="EV8">
            <v>40.24</v>
          </cell>
          <cell r="EW8">
            <v>40.24</v>
          </cell>
          <cell r="EX8">
            <v>40.200000000000003</v>
          </cell>
          <cell r="EY8">
            <v>40.18</v>
          </cell>
          <cell r="EZ8">
            <v>40.18</v>
          </cell>
          <cell r="FA8">
            <v>40.14</v>
          </cell>
          <cell r="FB8">
            <v>40.119999999999997</v>
          </cell>
          <cell r="FC8">
            <v>40.1</v>
          </cell>
          <cell r="FD8">
            <v>40.1</v>
          </cell>
        </row>
        <row r="9">
          <cell r="H9">
            <v>42.85</v>
          </cell>
          <cell r="I9">
            <v>42.85</v>
          </cell>
          <cell r="J9">
            <v>42.85</v>
          </cell>
          <cell r="K9">
            <v>42.85</v>
          </cell>
          <cell r="L9">
            <v>42.85</v>
          </cell>
          <cell r="M9">
            <v>42.9</v>
          </cell>
          <cell r="N9">
            <v>42.9</v>
          </cell>
          <cell r="O9">
            <v>42.9</v>
          </cell>
          <cell r="P9">
            <v>42.9</v>
          </cell>
          <cell r="Q9">
            <v>43</v>
          </cell>
          <cell r="R9">
            <v>43</v>
          </cell>
          <cell r="S9">
            <v>42.9</v>
          </cell>
          <cell r="T9">
            <v>42.95</v>
          </cell>
          <cell r="U9">
            <v>42.95</v>
          </cell>
          <cell r="V9">
            <v>43.05</v>
          </cell>
          <cell r="W9">
            <v>43.1</v>
          </cell>
          <cell r="X9">
            <v>44.1</v>
          </cell>
          <cell r="Y9">
            <v>44.25</v>
          </cell>
          <cell r="Z9">
            <v>44.35</v>
          </cell>
          <cell r="AA9">
            <v>44.3</v>
          </cell>
          <cell r="AB9">
            <v>44.75</v>
          </cell>
          <cell r="AC9">
            <v>44.6</v>
          </cell>
          <cell r="AD9">
            <v>44.1</v>
          </cell>
          <cell r="AE9">
            <v>43.45</v>
          </cell>
          <cell r="AF9">
            <v>43</v>
          </cell>
          <cell r="AG9">
            <v>43</v>
          </cell>
          <cell r="AH9">
            <v>43</v>
          </cell>
          <cell r="AI9">
            <v>42.95</v>
          </cell>
          <cell r="AJ9">
            <v>42.95</v>
          </cell>
          <cell r="AK9">
            <v>43.05</v>
          </cell>
          <cell r="AL9">
            <v>43.1</v>
          </cell>
          <cell r="AM9">
            <v>43.45</v>
          </cell>
          <cell r="AN9">
            <v>43.8</v>
          </cell>
          <cell r="AO9">
            <v>43.2</v>
          </cell>
          <cell r="AP9">
            <v>43.2</v>
          </cell>
          <cell r="AQ9">
            <v>43</v>
          </cell>
          <cell r="AR9">
            <v>43</v>
          </cell>
          <cell r="AS9">
            <v>44.1</v>
          </cell>
          <cell r="AT9">
            <v>43.5</v>
          </cell>
          <cell r="AU9">
            <v>44.4</v>
          </cell>
          <cell r="AV9">
            <v>43.6</v>
          </cell>
          <cell r="AW9">
            <v>44.5</v>
          </cell>
          <cell r="AX9">
            <v>44.7</v>
          </cell>
          <cell r="AY9">
            <v>44.6</v>
          </cell>
          <cell r="AZ9">
            <v>43.8</v>
          </cell>
          <cell r="BA9">
            <v>43.8</v>
          </cell>
          <cell r="BB9">
            <v>43.3</v>
          </cell>
          <cell r="BC9">
            <v>43.05</v>
          </cell>
          <cell r="BD9">
            <v>43</v>
          </cell>
          <cell r="BE9">
            <v>43</v>
          </cell>
          <cell r="BF9">
            <v>43</v>
          </cell>
          <cell r="BG9">
            <v>43</v>
          </cell>
          <cell r="BH9">
            <v>43</v>
          </cell>
          <cell r="BI9">
            <v>43</v>
          </cell>
          <cell r="BJ9">
            <v>43</v>
          </cell>
          <cell r="BK9">
            <v>43</v>
          </cell>
          <cell r="BL9">
            <v>43</v>
          </cell>
          <cell r="BM9">
            <v>43.35</v>
          </cell>
          <cell r="BN9">
            <v>43.15</v>
          </cell>
          <cell r="BO9">
            <v>43.1</v>
          </cell>
          <cell r="BP9">
            <v>43.05</v>
          </cell>
          <cell r="BQ9">
            <v>43</v>
          </cell>
          <cell r="BR9">
            <v>43</v>
          </cell>
          <cell r="BS9">
            <v>43</v>
          </cell>
          <cell r="BT9">
            <v>43.1</v>
          </cell>
          <cell r="BU9">
            <v>44</v>
          </cell>
          <cell r="BV9">
            <v>43.4</v>
          </cell>
          <cell r="BW9">
            <v>43.1</v>
          </cell>
          <cell r="BX9">
            <v>43.1</v>
          </cell>
          <cell r="BY9">
            <v>43</v>
          </cell>
          <cell r="BZ9">
            <v>43</v>
          </cell>
          <cell r="CA9">
            <v>43.4</v>
          </cell>
          <cell r="CB9">
            <v>43.05</v>
          </cell>
          <cell r="CC9">
            <v>43.05</v>
          </cell>
          <cell r="CD9">
            <v>43.3</v>
          </cell>
          <cell r="CE9">
            <v>43.05</v>
          </cell>
          <cell r="CF9">
            <v>43.1</v>
          </cell>
          <cell r="CG9">
            <v>43</v>
          </cell>
          <cell r="CH9">
            <v>43</v>
          </cell>
          <cell r="CI9">
            <v>43</v>
          </cell>
          <cell r="CJ9">
            <v>43</v>
          </cell>
          <cell r="CK9">
            <v>43</v>
          </cell>
          <cell r="CL9">
            <v>43.1</v>
          </cell>
          <cell r="CM9">
            <v>43.5</v>
          </cell>
          <cell r="CN9">
            <v>43.25</v>
          </cell>
          <cell r="CO9">
            <v>43</v>
          </cell>
          <cell r="CP9">
            <v>43</v>
          </cell>
          <cell r="CQ9">
            <v>43</v>
          </cell>
          <cell r="CR9">
            <v>44.3</v>
          </cell>
          <cell r="CS9">
            <v>43.7</v>
          </cell>
          <cell r="CT9">
            <v>43.3</v>
          </cell>
          <cell r="CU9">
            <v>43.05</v>
          </cell>
          <cell r="CV9">
            <v>43</v>
          </cell>
          <cell r="CW9">
            <v>43</v>
          </cell>
          <cell r="CX9">
            <v>43</v>
          </cell>
          <cell r="CY9">
            <v>43</v>
          </cell>
          <cell r="CZ9">
            <v>43</v>
          </cell>
          <cell r="DA9">
            <v>43</v>
          </cell>
          <cell r="DB9">
            <v>43</v>
          </cell>
          <cell r="DC9">
            <v>43</v>
          </cell>
          <cell r="DD9">
            <v>43</v>
          </cell>
          <cell r="DE9">
            <v>43</v>
          </cell>
          <cell r="DF9">
            <v>43</v>
          </cell>
          <cell r="DG9">
            <v>43</v>
          </cell>
          <cell r="DH9">
            <v>43</v>
          </cell>
          <cell r="DI9">
            <v>43</v>
          </cell>
          <cell r="DJ9">
            <v>43</v>
          </cell>
          <cell r="DK9">
            <v>43</v>
          </cell>
          <cell r="DL9">
            <v>43</v>
          </cell>
          <cell r="DM9">
            <v>43</v>
          </cell>
          <cell r="DN9">
            <v>43</v>
          </cell>
          <cell r="DO9">
            <v>43</v>
          </cell>
          <cell r="DP9">
            <v>43.05</v>
          </cell>
          <cell r="DQ9">
            <v>43.15</v>
          </cell>
          <cell r="DR9">
            <v>43.05</v>
          </cell>
          <cell r="DS9">
            <v>43.45</v>
          </cell>
          <cell r="DT9">
            <v>43.35</v>
          </cell>
          <cell r="DU9">
            <v>43.05</v>
          </cell>
          <cell r="DV9">
            <v>43</v>
          </cell>
          <cell r="DW9">
            <v>43</v>
          </cell>
          <cell r="DX9">
            <v>43</v>
          </cell>
          <cell r="DY9">
            <v>43</v>
          </cell>
          <cell r="DZ9">
            <v>43</v>
          </cell>
          <cell r="EA9">
            <v>43</v>
          </cell>
          <cell r="EB9">
            <v>43.1</v>
          </cell>
          <cell r="EC9">
            <v>43.1</v>
          </cell>
          <cell r="ED9">
            <v>43</v>
          </cell>
          <cell r="EE9">
            <v>43</v>
          </cell>
          <cell r="EF9">
            <v>43</v>
          </cell>
          <cell r="EG9">
            <v>43</v>
          </cell>
          <cell r="EH9">
            <v>43</v>
          </cell>
          <cell r="EI9">
            <v>43</v>
          </cell>
          <cell r="EJ9">
            <v>43</v>
          </cell>
          <cell r="EK9">
            <v>43</v>
          </cell>
          <cell r="EL9">
            <v>43</v>
          </cell>
          <cell r="EM9">
            <v>43</v>
          </cell>
          <cell r="EN9">
            <v>43</v>
          </cell>
          <cell r="EO9">
            <v>43</v>
          </cell>
          <cell r="EP9">
            <v>43</v>
          </cell>
          <cell r="EQ9">
            <v>43</v>
          </cell>
          <cell r="ER9">
            <v>42.95</v>
          </cell>
          <cell r="ES9">
            <v>42.9</v>
          </cell>
          <cell r="ET9">
            <v>42.9</v>
          </cell>
          <cell r="EU9">
            <v>42.9</v>
          </cell>
          <cell r="EV9">
            <v>42.9</v>
          </cell>
          <cell r="EW9">
            <v>42.9</v>
          </cell>
          <cell r="EX9">
            <v>42.9</v>
          </cell>
          <cell r="EY9">
            <v>42.85</v>
          </cell>
          <cell r="EZ9">
            <v>42.85</v>
          </cell>
          <cell r="FA9">
            <v>42.85</v>
          </cell>
          <cell r="FB9">
            <v>42.85</v>
          </cell>
          <cell r="FC9">
            <v>42.85</v>
          </cell>
          <cell r="FD9">
            <v>42.85</v>
          </cell>
        </row>
        <row r="10">
          <cell r="H10">
            <v>198.25</v>
          </cell>
          <cell r="I10">
            <v>198.3</v>
          </cell>
          <cell r="J10">
            <v>198.3</v>
          </cell>
          <cell r="K10">
            <v>198.4</v>
          </cell>
          <cell r="L10">
            <v>198.3</v>
          </cell>
          <cell r="M10">
            <v>198.35</v>
          </cell>
          <cell r="N10">
            <v>198.25</v>
          </cell>
          <cell r="O10">
            <v>198.35</v>
          </cell>
          <cell r="P10">
            <v>198.35</v>
          </cell>
          <cell r="Q10">
            <v>198.35</v>
          </cell>
          <cell r="R10">
            <v>198.35</v>
          </cell>
          <cell r="S10">
            <v>198.35</v>
          </cell>
          <cell r="T10">
            <v>198.45</v>
          </cell>
          <cell r="U10">
            <v>198.4</v>
          </cell>
          <cell r="V10">
            <v>198.45</v>
          </cell>
          <cell r="W10">
            <v>198.5</v>
          </cell>
          <cell r="X10">
            <v>198.7</v>
          </cell>
          <cell r="Y10">
            <v>198.75</v>
          </cell>
          <cell r="Z10">
            <v>199.35</v>
          </cell>
          <cell r="AA10">
            <v>199.3</v>
          </cell>
          <cell r="AB10">
            <v>199.3</v>
          </cell>
          <cell r="AC10">
            <v>199.25</v>
          </cell>
          <cell r="AD10">
            <v>199.2</v>
          </cell>
          <cell r="AE10">
            <v>199.05</v>
          </cell>
          <cell r="AF10">
            <v>199</v>
          </cell>
          <cell r="AG10">
            <v>199</v>
          </cell>
          <cell r="AH10">
            <v>198.85</v>
          </cell>
          <cell r="AI10">
            <v>198.85</v>
          </cell>
          <cell r="AJ10">
            <v>198.7</v>
          </cell>
          <cell r="AK10">
            <v>198.85</v>
          </cell>
          <cell r="AL10">
            <v>198.8</v>
          </cell>
          <cell r="AM10">
            <v>198.8</v>
          </cell>
          <cell r="AN10">
            <v>198.95</v>
          </cell>
          <cell r="AO10">
            <v>198.8</v>
          </cell>
          <cell r="AP10">
            <v>199</v>
          </cell>
          <cell r="AQ10">
            <v>198.85</v>
          </cell>
          <cell r="AR10">
            <v>199.85</v>
          </cell>
          <cell r="AS10">
            <v>199.25</v>
          </cell>
          <cell r="AT10">
            <v>199.6</v>
          </cell>
          <cell r="AU10">
            <v>199.5</v>
          </cell>
          <cell r="AV10">
            <v>199.25</v>
          </cell>
          <cell r="AW10">
            <v>199.4</v>
          </cell>
          <cell r="AX10">
            <v>200</v>
          </cell>
          <cell r="AY10">
            <v>199.8</v>
          </cell>
          <cell r="AZ10">
            <v>199.55</v>
          </cell>
          <cell r="BA10">
            <v>199.55</v>
          </cell>
          <cell r="BB10">
            <v>199.4</v>
          </cell>
          <cell r="BC10">
            <v>199.15</v>
          </cell>
          <cell r="BD10">
            <v>198.95</v>
          </cell>
          <cell r="BE10">
            <v>198.8</v>
          </cell>
          <cell r="BF10">
            <v>198.85</v>
          </cell>
          <cell r="BG10">
            <v>198.8</v>
          </cell>
          <cell r="BH10">
            <v>198.8</v>
          </cell>
          <cell r="BI10">
            <v>198.85</v>
          </cell>
          <cell r="BJ10">
            <v>198.7</v>
          </cell>
          <cell r="BK10">
            <v>198.7</v>
          </cell>
          <cell r="BL10">
            <v>198.65</v>
          </cell>
          <cell r="BM10">
            <v>198.65</v>
          </cell>
          <cell r="BN10">
            <v>198.65</v>
          </cell>
          <cell r="BO10">
            <v>198.7</v>
          </cell>
          <cell r="BP10">
            <v>198.65</v>
          </cell>
          <cell r="BQ10">
            <v>198.65</v>
          </cell>
          <cell r="BR10">
            <v>198.55</v>
          </cell>
          <cell r="BS10">
            <v>198.55</v>
          </cell>
          <cell r="BT10">
            <v>198.55</v>
          </cell>
          <cell r="BU10">
            <v>198.65</v>
          </cell>
          <cell r="BV10">
            <v>198.6</v>
          </cell>
          <cell r="BW10">
            <v>198.55</v>
          </cell>
          <cell r="BX10">
            <v>198.6</v>
          </cell>
          <cell r="BY10">
            <v>198.65</v>
          </cell>
          <cell r="BZ10">
            <v>198.65</v>
          </cell>
          <cell r="CA10">
            <v>198.7</v>
          </cell>
          <cell r="CB10">
            <v>198.65</v>
          </cell>
          <cell r="CC10">
            <v>198.8</v>
          </cell>
          <cell r="CD10">
            <v>198.65</v>
          </cell>
          <cell r="CE10">
            <v>198.65</v>
          </cell>
          <cell r="CF10">
            <v>198.65</v>
          </cell>
          <cell r="CG10">
            <v>198.65</v>
          </cell>
          <cell r="CH10">
            <v>198.65</v>
          </cell>
          <cell r="CI10">
            <v>198.65</v>
          </cell>
          <cell r="CJ10">
            <v>198.65</v>
          </cell>
          <cell r="CK10">
            <v>198.8</v>
          </cell>
          <cell r="CL10">
            <v>198.7</v>
          </cell>
          <cell r="CM10">
            <v>198.7</v>
          </cell>
          <cell r="CN10">
            <v>198.7</v>
          </cell>
          <cell r="CO10">
            <v>198.85</v>
          </cell>
          <cell r="CP10">
            <v>198.8</v>
          </cell>
          <cell r="CQ10">
            <v>198.8</v>
          </cell>
          <cell r="CR10">
            <v>199.7</v>
          </cell>
          <cell r="CS10">
            <v>199.7</v>
          </cell>
          <cell r="CT10">
            <v>199.5</v>
          </cell>
          <cell r="CU10">
            <v>199.4</v>
          </cell>
          <cell r="CV10">
            <v>199.1</v>
          </cell>
          <cell r="CW10">
            <v>199</v>
          </cell>
          <cell r="CX10">
            <v>199</v>
          </cell>
          <cell r="CY10">
            <v>198.9</v>
          </cell>
          <cell r="CZ10">
            <v>198.65</v>
          </cell>
          <cell r="DA10">
            <v>198.55</v>
          </cell>
          <cell r="DB10">
            <v>198.55</v>
          </cell>
          <cell r="DC10">
            <v>198.5</v>
          </cell>
          <cell r="DD10">
            <v>198.7</v>
          </cell>
          <cell r="DE10">
            <v>198.55</v>
          </cell>
          <cell r="DF10">
            <v>198.5</v>
          </cell>
          <cell r="DG10">
            <v>198.55</v>
          </cell>
          <cell r="DH10">
            <v>198.65</v>
          </cell>
          <cell r="DI10">
            <v>198.55</v>
          </cell>
          <cell r="DJ10">
            <v>198.6</v>
          </cell>
          <cell r="DK10">
            <v>198.6</v>
          </cell>
          <cell r="DL10">
            <v>198.5</v>
          </cell>
          <cell r="DM10">
            <v>198.45</v>
          </cell>
          <cell r="DN10">
            <v>198.5</v>
          </cell>
          <cell r="DO10">
            <v>198.5</v>
          </cell>
          <cell r="DP10">
            <v>198.65</v>
          </cell>
          <cell r="DQ10">
            <v>198.75</v>
          </cell>
          <cell r="DR10">
            <v>199</v>
          </cell>
          <cell r="DS10">
            <v>199.15</v>
          </cell>
          <cell r="DT10">
            <v>199</v>
          </cell>
          <cell r="DU10">
            <v>198.7</v>
          </cell>
          <cell r="DV10">
            <v>198.7</v>
          </cell>
          <cell r="DW10">
            <v>198.7</v>
          </cell>
          <cell r="DX10">
            <v>198.6</v>
          </cell>
          <cell r="DY10">
            <v>198.55</v>
          </cell>
          <cell r="DZ10">
            <v>198.6</v>
          </cell>
          <cell r="EA10">
            <v>198.65</v>
          </cell>
          <cell r="EB10">
            <v>198.7</v>
          </cell>
          <cell r="EC10">
            <v>198.65</v>
          </cell>
          <cell r="ED10">
            <v>198.85</v>
          </cell>
          <cell r="EE10">
            <v>198.75</v>
          </cell>
          <cell r="EF10">
            <v>198.65</v>
          </cell>
          <cell r="EG10">
            <v>198.7</v>
          </cell>
          <cell r="EH10">
            <v>198.7</v>
          </cell>
          <cell r="EI10">
            <v>198.65</v>
          </cell>
          <cell r="EJ10">
            <v>198.55</v>
          </cell>
          <cell r="EK10">
            <v>198.65</v>
          </cell>
          <cell r="EL10">
            <v>198.7</v>
          </cell>
          <cell r="EM10">
            <v>198.55</v>
          </cell>
          <cell r="EN10">
            <v>198.6</v>
          </cell>
          <cell r="EO10">
            <v>198.5</v>
          </cell>
          <cell r="EP10">
            <v>198.5</v>
          </cell>
          <cell r="EQ10">
            <v>198.5</v>
          </cell>
          <cell r="ER10">
            <v>198.5</v>
          </cell>
          <cell r="ES10">
            <v>198.45</v>
          </cell>
          <cell r="ET10">
            <v>198.45</v>
          </cell>
          <cell r="EU10">
            <v>198.4</v>
          </cell>
          <cell r="EV10">
            <v>198.4</v>
          </cell>
          <cell r="EW10">
            <v>198.35</v>
          </cell>
          <cell r="EX10">
            <v>198.35</v>
          </cell>
          <cell r="EY10">
            <v>198.3</v>
          </cell>
          <cell r="EZ10">
            <v>198.3</v>
          </cell>
          <cell r="FA10">
            <v>198.35</v>
          </cell>
          <cell r="FB10">
            <v>198.35</v>
          </cell>
          <cell r="FC10">
            <v>198.4</v>
          </cell>
          <cell r="FD10">
            <v>198.35</v>
          </cell>
        </row>
        <row r="11">
          <cell r="H11">
            <v>155.47</v>
          </cell>
          <cell r="I11">
            <v>155.41999999999999</v>
          </cell>
          <cell r="J11">
            <v>155.41999999999999</v>
          </cell>
          <cell r="K11">
            <v>155.41999999999999</v>
          </cell>
          <cell r="L11">
            <v>155.41999999999999</v>
          </cell>
          <cell r="M11">
            <v>155.47</v>
          </cell>
          <cell r="N11">
            <v>155.47</v>
          </cell>
          <cell r="O11">
            <v>155.41999999999999</v>
          </cell>
          <cell r="P11">
            <v>155.59</v>
          </cell>
          <cell r="Q11">
            <v>155.63999999999999</v>
          </cell>
          <cell r="R11">
            <v>155.61000000000001</v>
          </cell>
          <cell r="S11">
            <v>155.62</v>
          </cell>
          <cell r="T11">
            <v>155.61000000000001</v>
          </cell>
          <cell r="U11">
            <v>155.63</v>
          </cell>
          <cell r="V11">
            <v>155.63</v>
          </cell>
          <cell r="W11">
            <v>155.62</v>
          </cell>
          <cell r="X11">
            <v>156.41999999999999</v>
          </cell>
          <cell r="Y11">
            <v>156.47</v>
          </cell>
          <cell r="Z11">
            <v>156.57</v>
          </cell>
          <cell r="AA11">
            <v>156.47</v>
          </cell>
          <cell r="AB11">
            <v>156.41999999999999</v>
          </cell>
          <cell r="AC11">
            <v>156.02000000000001</v>
          </cell>
          <cell r="AD11">
            <v>155.87</v>
          </cell>
          <cell r="AE11">
            <v>155.82</v>
          </cell>
          <cell r="AF11">
            <v>155.77000000000001</v>
          </cell>
          <cell r="AG11">
            <v>155.87</v>
          </cell>
          <cell r="AH11">
            <v>155.82</v>
          </cell>
          <cell r="AI11">
            <v>155.82</v>
          </cell>
          <cell r="AJ11">
            <v>156.47</v>
          </cell>
          <cell r="AK11">
            <v>156.66999999999999</v>
          </cell>
          <cell r="AL11">
            <v>156.47</v>
          </cell>
          <cell r="AM11">
            <v>156.41999999999999</v>
          </cell>
          <cell r="AN11">
            <v>156.57</v>
          </cell>
          <cell r="AO11">
            <v>156.37</v>
          </cell>
          <cell r="AP11">
            <v>156.47</v>
          </cell>
          <cell r="AQ11">
            <v>156.47</v>
          </cell>
          <cell r="AR11">
            <v>156.62</v>
          </cell>
          <cell r="AS11">
            <v>156.82</v>
          </cell>
          <cell r="AT11">
            <v>156.76</v>
          </cell>
          <cell r="AU11">
            <v>156.62</v>
          </cell>
          <cell r="AV11">
            <v>156.57</v>
          </cell>
          <cell r="AW11">
            <v>156.47</v>
          </cell>
          <cell r="AX11">
            <v>157.12</v>
          </cell>
          <cell r="AY11">
            <v>157.32</v>
          </cell>
          <cell r="AZ11">
            <v>156.72</v>
          </cell>
          <cell r="BA11">
            <v>156.72</v>
          </cell>
          <cell r="BB11">
            <v>156.62</v>
          </cell>
          <cell r="BC11">
            <v>156.62</v>
          </cell>
          <cell r="BD11">
            <v>156.47</v>
          </cell>
          <cell r="BE11">
            <v>156.41999999999999</v>
          </cell>
          <cell r="BF11">
            <v>156.37</v>
          </cell>
          <cell r="BG11">
            <v>156.32</v>
          </cell>
          <cell r="BH11">
            <v>156.32</v>
          </cell>
          <cell r="BI11">
            <v>156.37</v>
          </cell>
          <cell r="BJ11">
            <v>156.37</v>
          </cell>
          <cell r="BK11">
            <v>156.37</v>
          </cell>
          <cell r="BL11">
            <v>156.16999999999999</v>
          </cell>
          <cell r="BM11">
            <v>156.22</v>
          </cell>
          <cell r="BN11">
            <v>156.27000000000001</v>
          </cell>
          <cell r="BO11">
            <v>156.22</v>
          </cell>
          <cell r="BP11">
            <v>156.16999999999999</v>
          </cell>
          <cell r="BQ11">
            <v>156.12</v>
          </cell>
          <cell r="BR11">
            <v>156.07</v>
          </cell>
          <cell r="BS11">
            <v>156.22</v>
          </cell>
          <cell r="BT11">
            <v>156.22</v>
          </cell>
          <cell r="BU11">
            <v>156.32</v>
          </cell>
          <cell r="BV11">
            <v>156.27000000000001</v>
          </cell>
          <cell r="BW11">
            <v>156.16999999999999</v>
          </cell>
          <cell r="BX11">
            <v>156.32</v>
          </cell>
          <cell r="BY11">
            <v>156.22</v>
          </cell>
          <cell r="BZ11">
            <v>156.62</v>
          </cell>
          <cell r="CA11">
            <v>156.62</v>
          </cell>
          <cell r="CB11">
            <v>156.62</v>
          </cell>
          <cell r="CC11">
            <v>156.52000000000001</v>
          </cell>
          <cell r="CD11">
            <v>156.62</v>
          </cell>
          <cell r="CE11">
            <v>156.47</v>
          </cell>
          <cell r="CF11">
            <v>156.47</v>
          </cell>
          <cell r="CG11">
            <v>156.22</v>
          </cell>
          <cell r="CH11">
            <v>156.16999999999999</v>
          </cell>
          <cell r="CI11">
            <v>156.41999999999999</v>
          </cell>
          <cell r="CJ11">
            <v>156.62</v>
          </cell>
          <cell r="CK11">
            <v>156.37</v>
          </cell>
          <cell r="CL11">
            <v>156.22</v>
          </cell>
          <cell r="CM11">
            <v>156.22</v>
          </cell>
          <cell r="CN11">
            <v>156.27000000000001</v>
          </cell>
          <cell r="CO11">
            <v>156.47</v>
          </cell>
          <cell r="CP11">
            <v>156.72</v>
          </cell>
          <cell r="CQ11">
            <v>156.62</v>
          </cell>
          <cell r="CR11">
            <v>156.87</v>
          </cell>
          <cell r="CS11">
            <v>156.77000000000001</v>
          </cell>
          <cell r="CT11">
            <v>156.62</v>
          </cell>
          <cell r="CU11">
            <v>156.37</v>
          </cell>
          <cell r="CV11">
            <v>156.41999999999999</v>
          </cell>
          <cell r="CW11">
            <v>156.41999999999999</v>
          </cell>
          <cell r="CX11">
            <v>156.16999999999999</v>
          </cell>
          <cell r="CY11">
            <v>156.12</v>
          </cell>
          <cell r="CZ11">
            <v>65.260000000000005</v>
          </cell>
          <cell r="DA11">
            <v>155.91999999999999</v>
          </cell>
          <cell r="DB11">
            <v>155.91999999999999</v>
          </cell>
          <cell r="DC11">
            <v>156.12</v>
          </cell>
          <cell r="DD11">
            <v>156.02000000000001</v>
          </cell>
          <cell r="DE11">
            <v>156.16999999999999</v>
          </cell>
          <cell r="DF11">
            <v>156.02000000000001</v>
          </cell>
          <cell r="DG11">
            <v>155.97</v>
          </cell>
          <cell r="DH11">
            <v>155.91999999999999</v>
          </cell>
          <cell r="DI11">
            <v>155.91999999999999</v>
          </cell>
          <cell r="DJ11">
            <v>155.87</v>
          </cell>
          <cell r="DK11">
            <v>155.87</v>
          </cell>
          <cell r="DL11">
            <v>155.82</v>
          </cell>
          <cell r="DM11">
            <v>155.72</v>
          </cell>
          <cell r="DN11">
            <v>155.66999999999999</v>
          </cell>
          <cell r="DO11">
            <v>155.72</v>
          </cell>
          <cell r="DP11">
            <v>155.91999999999999</v>
          </cell>
          <cell r="DQ11">
            <v>155.97</v>
          </cell>
          <cell r="DR11">
            <v>155.72</v>
          </cell>
          <cell r="DS11">
            <v>156.12</v>
          </cell>
          <cell r="DT11">
            <v>156.02000000000001</v>
          </cell>
          <cell r="DU11">
            <v>155.77000000000001</v>
          </cell>
          <cell r="DV11">
            <v>155.72</v>
          </cell>
          <cell r="DW11">
            <v>155.72</v>
          </cell>
          <cell r="DX11">
            <v>155.66999999999999</v>
          </cell>
          <cell r="DY11">
            <v>155.57</v>
          </cell>
          <cell r="DZ11">
            <v>155.66999999999999</v>
          </cell>
          <cell r="EA11">
            <v>155.66999999999999</v>
          </cell>
          <cell r="EB11">
            <v>155.66999999999999</v>
          </cell>
          <cell r="EC11">
            <v>156.57</v>
          </cell>
          <cell r="ED11">
            <v>156.16999999999999</v>
          </cell>
          <cell r="EE11">
            <v>155.97</v>
          </cell>
          <cell r="EF11">
            <v>155.77000000000001</v>
          </cell>
          <cell r="EG11">
            <v>155.82</v>
          </cell>
          <cell r="EH11">
            <v>155.77000000000001</v>
          </cell>
          <cell r="EI11">
            <v>155.72</v>
          </cell>
          <cell r="EJ11">
            <v>155.72</v>
          </cell>
          <cell r="EK11">
            <v>155.82</v>
          </cell>
          <cell r="EL11">
            <v>155.72</v>
          </cell>
          <cell r="EM11">
            <v>155.66999999999999</v>
          </cell>
          <cell r="EN11">
            <v>155.66999999999999</v>
          </cell>
          <cell r="EO11">
            <v>155.62</v>
          </cell>
          <cell r="EP11">
            <v>155.57</v>
          </cell>
          <cell r="EQ11">
            <v>155.52000000000001</v>
          </cell>
          <cell r="ER11">
            <v>155.62</v>
          </cell>
          <cell r="ES11">
            <v>155.57</v>
          </cell>
          <cell r="ET11">
            <v>155.52000000000001</v>
          </cell>
          <cell r="EU11">
            <v>155.52000000000001</v>
          </cell>
          <cell r="EV11">
            <v>155.57</v>
          </cell>
          <cell r="EW11">
            <v>155.57</v>
          </cell>
          <cell r="EX11">
            <v>155.57</v>
          </cell>
          <cell r="EY11">
            <v>155.52000000000001</v>
          </cell>
          <cell r="EZ11">
            <v>155.52000000000001</v>
          </cell>
          <cell r="FA11">
            <v>155.52000000000001</v>
          </cell>
          <cell r="FB11">
            <v>155.52000000000001</v>
          </cell>
          <cell r="FC11">
            <v>155.41999999999999</v>
          </cell>
          <cell r="FD11">
            <v>155.41999999999999</v>
          </cell>
        </row>
        <row r="12">
          <cell r="H12">
            <v>79.03</v>
          </cell>
          <cell r="I12">
            <v>79.05</v>
          </cell>
          <cell r="J12">
            <v>79.02</v>
          </cell>
          <cell r="K12">
            <v>79</v>
          </cell>
          <cell r="L12">
            <v>79.010000000000005</v>
          </cell>
          <cell r="M12">
            <v>78.98</v>
          </cell>
          <cell r="N12">
            <v>78.989999999999995</v>
          </cell>
          <cell r="O12">
            <v>78.98</v>
          </cell>
          <cell r="P12">
            <v>78.97</v>
          </cell>
          <cell r="Q12">
            <v>78.98</v>
          </cell>
          <cell r="R12">
            <v>78.95</v>
          </cell>
          <cell r="S12">
            <v>79.040000000000006</v>
          </cell>
          <cell r="T12">
            <v>79.069999999999993</v>
          </cell>
          <cell r="U12">
            <v>79.11</v>
          </cell>
          <cell r="V12">
            <v>79.19</v>
          </cell>
          <cell r="W12">
            <v>79.69</v>
          </cell>
          <cell r="X12">
            <v>80.12</v>
          </cell>
          <cell r="Y12">
            <v>80.150000000000006</v>
          </cell>
          <cell r="Z12">
            <v>80.34</v>
          </cell>
          <cell r="AA12">
            <v>80.06</v>
          </cell>
          <cell r="AB12">
            <v>79.98</v>
          </cell>
          <cell r="AC12">
            <v>79.849999999999994</v>
          </cell>
          <cell r="AD12">
            <v>79.930000000000007</v>
          </cell>
          <cell r="AE12">
            <v>79.650000000000006</v>
          </cell>
          <cell r="AF12">
            <v>79.5</v>
          </cell>
          <cell r="AG12">
            <v>79.63</v>
          </cell>
          <cell r="AH12">
            <v>79.53</v>
          </cell>
          <cell r="AI12">
            <v>79.84</v>
          </cell>
          <cell r="AJ12">
            <v>79.8</v>
          </cell>
          <cell r="AK12">
            <v>79.959999999999994</v>
          </cell>
          <cell r="AL12">
            <v>79.75</v>
          </cell>
          <cell r="AM12">
            <v>80.05</v>
          </cell>
          <cell r="AN12">
            <v>80.31</v>
          </cell>
          <cell r="AO12">
            <v>79.87</v>
          </cell>
          <cell r="AP12">
            <v>79.84</v>
          </cell>
          <cell r="AQ12">
            <v>80.14</v>
          </cell>
          <cell r="AR12">
            <v>80.319999999999993</v>
          </cell>
          <cell r="AS12">
            <v>80.56</v>
          </cell>
          <cell r="AT12">
            <v>80</v>
          </cell>
          <cell r="AU12">
            <v>80.14</v>
          </cell>
          <cell r="AV12">
            <v>79.84</v>
          </cell>
          <cell r="AW12">
            <v>79.989999999999995</v>
          </cell>
          <cell r="AX12">
            <v>80.709999999999994</v>
          </cell>
          <cell r="AY12">
            <v>80.3</v>
          </cell>
          <cell r="AZ12">
            <v>79.94</v>
          </cell>
          <cell r="BA12">
            <v>79.94</v>
          </cell>
          <cell r="BB12">
            <v>79.62</v>
          </cell>
          <cell r="BC12">
            <v>79.599999999999994</v>
          </cell>
          <cell r="BD12">
            <v>79.540000000000006</v>
          </cell>
          <cell r="BE12">
            <v>79.38</v>
          </cell>
          <cell r="BF12">
            <v>79.42</v>
          </cell>
          <cell r="BG12">
            <v>79.37</v>
          </cell>
          <cell r="BH12">
            <v>79.5</v>
          </cell>
          <cell r="BI12">
            <v>79.489999999999995</v>
          </cell>
          <cell r="BJ12">
            <v>79.459999999999994</v>
          </cell>
          <cell r="BK12">
            <v>79.459999999999994</v>
          </cell>
          <cell r="BL12">
            <v>79.400000000000006</v>
          </cell>
          <cell r="BM12">
            <v>79.5</v>
          </cell>
          <cell r="BN12">
            <v>79.510000000000005</v>
          </cell>
          <cell r="BO12">
            <v>79.55</v>
          </cell>
          <cell r="BP12">
            <v>79.41</v>
          </cell>
          <cell r="BQ12">
            <v>79.31</v>
          </cell>
          <cell r="BR12">
            <v>79.56</v>
          </cell>
          <cell r="BS12">
            <v>79.52</v>
          </cell>
          <cell r="BT12">
            <v>79.459999999999994</v>
          </cell>
          <cell r="BU12">
            <v>79.650000000000006</v>
          </cell>
          <cell r="BV12">
            <v>79.75</v>
          </cell>
          <cell r="BW12">
            <v>79.459999999999994</v>
          </cell>
          <cell r="BX12">
            <v>79.7</v>
          </cell>
          <cell r="BY12">
            <v>79.64</v>
          </cell>
          <cell r="BZ12">
            <v>79.72</v>
          </cell>
          <cell r="CA12">
            <v>79.77</v>
          </cell>
          <cell r="CB12">
            <v>79.819999999999993</v>
          </cell>
          <cell r="CC12">
            <v>80.08</v>
          </cell>
          <cell r="CD12">
            <v>80</v>
          </cell>
          <cell r="CE12">
            <v>79.680000000000007</v>
          </cell>
          <cell r="CF12">
            <v>79.72</v>
          </cell>
          <cell r="CG12">
            <v>79.56</v>
          </cell>
          <cell r="CH12">
            <v>79.55</v>
          </cell>
          <cell r="CI12">
            <v>79.5</v>
          </cell>
          <cell r="CJ12">
            <v>79.58</v>
          </cell>
          <cell r="CK12">
            <v>79.64</v>
          </cell>
          <cell r="CL12">
            <v>79.63</v>
          </cell>
          <cell r="CM12">
            <v>79.739999999999995</v>
          </cell>
          <cell r="CN12">
            <v>79.599999999999994</v>
          </cell>
          <cell r="CO12">
            <v>80.2</v>
          </cell>
          <cell r="CP12">
            <v>79.94</v>
          </cell>
          <cell r="CQ12">
            <v>79.819999999999993</v>
          </cell>
          <cell r="CR12">
            <v>80.7</v>
          </cell>
          <cell r="CS12">
            <v>79.959999999999994</v>
          </cell>
          <cell r="CT12">
            <v>79.959999999999994</v>
          </cell>
          <cell r="CU12">
            <v>79.86</v>
          </cell>
          <cell r="CV12">
            <v>79.62</v>
          </cell>
          <cell r="CW12">
            <v>79.59</v>
          </cell>
          <cell r="CX12">
            <v>79.540000000000006</v>
          </cell>
          <cell r="CY12">
            <v>79.48</v>
          </cell>
          <cell r="CZ12">
            <v>79.39</v>
          </cell>
          <cell r="DA12">
            <v>79.34</v>
          </cell>
          <cell r="DB12">
            <v>79.290000000000006</v>
          </cell>
          <cell r="DC12">
            <v>79.319999999999993</v>
          </cell>
          <cell r="DD12">
            <v>79.28</v>
          </cell>
          <cell r="DE12">
            <v>79.540000000000006</v>
          </cell>
          <cell r="DF12">
            <v>79.44</v>
          </cell>
          <cell r="DG12">
            <v>79.42</v>
          </cell>
          <cell r="DH12">
            <v>79.36</v>
          </cell>
          <cell r="DI12">
            <v>79.319999999999993</v>
          </cell>
          <cell r="DJ12">
            <v>79.3</v>
          </cell>
          <cell r="DK12">
            <v>79.27</v>
          </cell>
          <cell r="DL12">
            <v>79.260000000000005</v>
          </cell>
          <cell r="DM12">
            <v>79.260000000000005</v>
          </cell>
          <cell r="DN12">
            <v>79.34</v>
          </cell>
          <cell r="DO12">
            <v>79.349999999999994</v>
          </cell>
          <cell r="DP12">
            <v>79.5</v>
          </cell>
          <cell r="DQ12">
            <v>79.7</v>
          </cell>
          <cell r="DR12">
            <v>79.7</v>
          </cell>
          <cell r="DS12">
            <v>79.75</v>
          </cell>
          <cell r="DT12">
            <v>79.680000000000007</v>
          </cell>
          <cell r="DU12">
            <v>79.48</v>
          </cell>
          <cell r="DV12">
            <v>79.430000000000007</v>
          </cell>
          <cell r="DW12">
            <v>79.36</v>
          </cell>
          <cell r="DX12">
            <v>79.33</v>
          </cell>
          <cell r="DY12">
            <v>79.3</v>
          </cell>
          <cell r="DZ12">
            <v>79.31</v>
          </cell>
          <cell r="EA12">
            <v>79.36</v>
          </cell>
          <cell r="EB12">
            <v>79.38</v>
          </cell>
          <cell r="EC12">
            <v>79.5</v>
          </cell>
          <cell r="ED12">
            <v>79.7</v>
          </cell>
          <cell r="EE12">
            <v>79.569999999999993</v>
          </cell>
          <cell r="EF12">
            <v>79.5</v>
          </cell>
          <cell r="EG12">
            <v>79.66</v>
          </cell>
          <cell r="EH12">
            <v>79.5</v>
          </cell>
          <cell r="EI12">
            <v>79.42</v>
          </cell>
          <cell r="EJ12">
            <v>79.37</v>
          </cell>
          <cell r="EK12">
            <v>79.430000000000007</v>
          </cell>
          <cell r="EL12">
            <v>79.42</v>
          </cell>
          <cell r="EM12">
            <v>79.400000000000006</v>
          </cell>
          <cell r="EN12">
            <v>79.42</v>
          </cell>
          <cell r="EO12">
            <v>79.38</v>
          </cell>
          <cell r="EP12">
            <v>79.38</v>
          </cell>
          <cell r="EQ12">
            <v>79.37</v>
          </cell>
          <cell r="ER12">
            <v>79.36</v>
          </cell>
          <cell r="ES12">
            <v>79.36</v>
          </cell>
          <cell r="ET12">
            <v>79.34</v>
          </cell>
          <cell r="EU12">
            <v>79.33</v>
          </cell>
          <cell r="EV12">
            <v>79.33</v>
          </cell>
          <cell r="EW12">
            <v>79.31</v>
          </cell>
          <cell r="EX12">
            <v>79.3</v>
          </cell>
          <cell r="EY12">
            <v>79.28</v>
          </cell>
          <cell r="EZ12">
            <v>79.260000000000005</v>
          </cell>
          <cell r="FA12">
            <v>79.25</v>
          </cell>
          <cell r="FB12">
            <v>79.239999999999995</v>
          </cell>
          <cell r="FC12">
            <v>79.23</v>
          </cell>
          <cell r="FD12">
            <v>79.22</v>
          </cell>
        </row>
        <row r="13">
          <cell r="H13">
            <v>44.94</v>
          </cell>
          <cell r="I13">
            <v>44.91</v>
          </cell>
          <cell r="J13">
            <v>44.9</v>
          </cell>
          <cell r="K13">
            <v>44.88</v>
          </cell>
          <cell r="L13">
            <v>44.88</v>
          </cell>
          <cell r="M13">
            <v>44.88</v>
          </cell>
          <cell r="N13">
            <v>44.84</v>
          </cell>
          <cell r="O13">
            <v>44.82</v>
          </cell>
          <cell r="P13">
            <v>44.82</v>
          </cell>
          <cell r="Q13">
            <v>44.87</v>
          </cell>
          <cell r="R13">
            <v>44.83</v>
          </cell>
          <cell r="S13">
            <v>44.84</v>
          </cell>
          <cell r="T13">
            <v>44.96</v>
          </cell>
          <cell r="U13">
            <v>45.23</v>
          </cell>
          <cell r="V13">
            <v>45.33</v>
          </cell>
          <cell r="W13">
            <v>45.69</v>
          </cell>
          <cell r="X13">
            <v>46.38</v>
          </cell>
          <cell r="Y13">
            <v>46.66</v>
          </cell>
          <cell r="Z13">
            <v>47.04</v>
          </cell>
          <cell r="AA13">
            <v>46.95</v>
          </cell>
          <cell r="AB13">
            <v>47.3</v>
          </cell>
          <cell r="AC13">
            <v>47.15</v>
          </cell>
          <cell r="AD13">
            <v>46.81</v>
          </cell>
          <cell r="AE13">
            <v>46.9</v>
          </cell>
          <cell r="AF13">
            <v>46.23</v>
          </cell>
          <cell r="AG13">
            <v>45.99</v>
          </cell>
          <cell r="AH13">
            <v>45.9</v>
          </cell>
          <cell r="AI13">
            <v>45.91</v>
          </cell>
          <cell r="AJ13">
            <v>46.07</v>
          </cell>
          <cell r="AK13">
            <v>46.1</v>
          </cell>
          <cell r="AL13">
            <v>47.03</v>
          </cell>
          <cell r="AM13">
            <v>46.37</v>
          </cell>
          <cell r="AN13">
            <v>47.19</v>
          </cell>
          <cell r="AO13">
            <v>47.07</v>
          </cell>
          <cell r="AP13">
            <v>46.7</v>
          </cell>
          <cell r="AQ13">
            <v>46.24</v>
          </cell>
          <cell r="AR13">
            <v>46.38</v>
          </cell>
          <cell r="AS13">
            <v>46.96</v>
          </cell>
          <cell r="AT13">
            <v>47.06</v>
          </cell>
          <cell r="AU13">
            <v>46.63</v>
          </cell>
          <cell r="AV13">
            <v>46.78</v>
          </cell>
          <cell r="AW13">
            <v>46.8</v>
          </cell>
          <cell r="AX13">
            <v>47.45</v>
          </cell>
          <cell r="AY13">
            <v>47.55</v>
          </cell>
          <cell r="AZ13">
            <v>47.4</v>
          </cell>
          <cell r="BA13">
            <v>47.4</v>
          </cell>
          <cell r="BB13">
            <v>46.35</v>
          </cell>
          <cell r="BC13">
            <v>46.1</v>
          </cell>
          <cell r="BD13">
            <v>45.97</v>
          </cell>
          <cell r="BE13">
            <v>45.8</v>
          </cell>
          <cell r="BF13">
            <v>45.67</v>
          </cell>
          <cell r="BG13">
            <v>45.8</v>
          </cell>
          <cell r="BH13">
            <v>45.64</v>
          </cell>
          <cell r="BI13">
            <v>45.62</v>
          </cell>
          <cell r="BJ13">
            <v>45.63</v>
          </cell>
          <cell r="BK13">
            <v>45.68</v>
          </cell>
          <cell r="BL13">
            <v>45.65</v>
          </cell>
          <cell r="BM13">
            <v>45.75</v>
          </cell>
          <cell r="BN13">
            <v>46.35</v>
          </cell>
          <cell r="BO13">
            <v>46.1</v>
          </cell>
          <cell r="BP13">
            <v>46.2</v>
          </cell>
          <cell r="BQ13">
            <v>45.77</v>
          </cell>
          <cell r="BR13">
            <v>45.65</v>
          </cell>
          <cell r="BS13">
            <v>45.71</v>
          </cell>
          <cell r="BT13">
            <v>45.7</v>
          </cell>
          <cell r="BU13">
            <v>46.25</v>
          </cell>
          <cell r="BV13">
            <v>46.45</v>
          </cell>
          <cell r="BW13">
            <v>46.2</v>
          </cell>
          <cell r="BX13">
            <v>46.15</v>
          </cell>
          <cell r="BY13">
            <v>46.05</v>
          </cell>
          <cell r="BZ13">
            <v>46.34</v>
          </cell>
          <cell r="CA13">
            <v>46.04</v>
          </cell>
          <cell r="CB13">
            <v>46.38</v>
          </cell>
          <cell r="CC13">
            <v>46.31</v>
          </cell>
          <cell r="CD13">
            <v>46.99</v>
          </cell>
          <cell r="CE13">
            <v>46.35</v>
          </cell>
          <cell r="CF13">
            <v>46</v>
          </cell>
          <cell r="CG13">
            <v>45.97</v>
          </cell>
          <cell r="CH13">
            <v>45.78</v>
          </cell>
          <cell r="CI13">
            <v>45.7</v>
          </cell>
          <cell r="CJ13">
            <v>45.68</v>
          </cell>
          <cell r="CK13">
            <v>45.99</v>
          </cell>
          <cell r="CL13">
            <v>46.01</v>
          </cell>
          <cell r="CM13">
            <v>45.93</v>
          </cell>
          <cell r="CN13">
            <v>46.34</v>
          </cell>
          <cell r="CO13">
            <v>46.12</v>
          </cell>
          <cell r="CP13">
            <v>46.5</v>
          </cell>
          <cell r="CQ13">
            <v>46.38</v>
          </cell>
          <cell r="CR13">
            <v>46.52</v>
          </cell>
          <cell r="CS13">
            <v>47.05</v>
          </cell>
          <cell r="CT13">
            <v>46.77</v>
          </cell>
          <cell r="CU13">
            <v>46.44</v>
          </cell>
          <cell r="CV13">
            <v>46.17</v>
          </cell>
          <cell r="CW13">
            <v>46.04</v>
          </cell>
          <cell r="CX13">
            <v>45.94</v>
          </cell>
          <cell r="CY13">
            <v>45.81</v>
          </cell>
          <cell r="CZ13">
            <v>45.73</v>
          </cell>
          <cell r="DA13">
            <v>45.64</v>
          </cell>
          <cell r="DB13">
            <v>45.58</v>
          </cell>
          <cell r="DC13">
            <v>45.51</v>
          </cell>
          <cell r="DD13">
            <v>45.53</v>
          </cell>
          <cell r="DE13">
            <v>45.88</v>
          </cell>
          <cell r="DF13">
            <v>45.56</v>
          </cell>
          <cell r="DG13">
            <v>45.57</v>
          </cell>
          <cell r="DH13">
            <v>45.49</v>
          </cell>
          <cell r="DI13">
            <v>45.45</v>
          </cell>
          <cell r="DJ13">
            <v>45.41</v>
          </cell>
          <cell r="DK13">
            <v>45.39</v>
          </cell>
          <cell r="DL13">
            <v>45.38</v>
          </cell>
          <cell r="DM13">
            <v>45.36</v>
          </cell>
          <cell r="DN13">
            <v>45.38</v>
          </cell>
          <cell r="DO13">
            <v>45.38</v>
          </cell>
          <cell r="DP13">
            <v>45.63</v>
          </cell>
          <cell r="DQ13">
            <v>46.7</v>
          </cell>
          <cell r="DR13">
            <v>46.64</v>
          </cell>
          <cell r="DS13">
            <v>47.04</v>
          </cell>
          <cell r="DT13">
            <v>47.15</v>
          </cell>
          <cell r="DU13">
            <v>46.4</v>
          </cell>
          <cell r="DV13">
            <v>46.03</v>
          </cell>
          <cell r="DW13">
            <v>45.88</v>
          </cell>
          <cell r="DX13">
            <v>45.72</v>
          </cell>
          <cell r="DY13">
            <v>45.65</v>
          </cell>
          <cell r="DZ13">
            <v>45.67</v>
          </cell>
          <cell r="EA13">
            <v>45.6</v>
          </cell>
          <cell r="EB13">
            <v>45.64</v>
          </cell>
          <cell r="EC13">
            <v>45.71</v>
          </cell>
          <cell r="ED13">
            <v>46.24</v>
          </cell>
          <cell r="EE13">
            <v>45.97</v>
          </cell>
          <cell r="EF13">
            <v>45.77</v>
          </cell>
          <cell r="EG13">
            <v>45.67</v>
          </cell>
          <cell r="EH13">
            <v>45.76</v>
          </cell>
          <cell r="EI13">
            <v>45.69</v>
          </cell>
          <cell r="EJ13">
            <v>45.57</v>
          </cell>
          <cell r="EK13">
            <v>45.54</v>
          </cell>
          <cell r="EL13">
            <v>45.55</v>
          </cell>
          <cell r="EM13">
            <v>45.54</v>
          </cell>
          <cell r="EN13">
            <v>45.49</v>
          </cell>
          <cell r="EO13">
            <v>45.45</v>
          </cell>
          <cell r="EP13">
            <v>45.39</v>
          </cell>
          <cell r="EQ13">
            <v>45.34</v>
          </cell>
          <cell r="ER13">
            <v>45.3</v>
          </cell>
          <cell r="ES13">
            <v>45.28</v>
          </cell>
          <cell r="ET13">
            <v>45.25</v>
          </cell>
          <cell r="EU13">
            <v>45.24</v>
          </cell>
          <cell r="EV13">
            <v>45.23</v>
          </cell>
          <cell r="EW13">
            <v>45.22</v>
          </cell>
          <cell r="EX13">
            <v>45.19</v>
          </cell>
          <cell r="EY13">
            <v>45.18</v>
          </cell>
          <cell r="EZ13">
            <v>45.15</v>
          </cell>
          <cell r="FA13">
            <v>45.13</v>
          </cell>
          <cell r="FB13">
            <v>45.13</v>
          </cell>
          <cell r="FC13">
            <v>45.08</v>
          </cell>
          <cell r="FD13">
            <v>45.07</v>
          </cell>
        </row>
        <row r="14">
          <cell r="H14">
            <v>142.6</v>
          </cell>
          <cell r="I14">
            <v>142.6</v>
          </cell>
          <cell r="J14">
            <v>142.30000000000001</v>
          </cell>
          <cell r="K14">
            <v>142.5</v>
          </cell>
          <cell r="L14">
            <v>142.6</v>
          </cell>
          <cell r="M14">
            <v>142.5</v>
          </cell>
          <cell r="N14">
            <v>142.30000000000001</v>
          </cell>
          <cell r="O14">
            <v>142.30000000000001</v>
          </cell>
          <cell r="P14">
            <v>142.19999999999999</v>
          </cell>
          <cell r="Q14">
            <v>142.19999999999999</v>
          </cell>
          <cell r="R14">
            <v>142.30000000000001</v>
          </cell>
          <cell r="S14">
            <v>142.69999999999999</v>
          </cell>
          <cell r="T14">
            <v>142.4</v>
          </cell>
          <cell r="U14">
            <v>142.69999999999999</v>
          </cell>
          <cell r="V14">
            <v>142.6</v>
          </cell>
          <cell r="W14">
            <v>142.69999999999999</v>
          </cell>
          <cell r="X14">
            <v>143.4</v>
          </cell>
          <cell r="Y14">
            <v>143.6</v>
          </cell>
          <cell r="Z14">
            <v>144.4</v>
          </cell>
          <cell r="AA14">
            <v>143.80000000000001</v>
          </cell>
          <cell r="AB14">
            <v>143.69999999999999</v>
          </cell>
          <cell r="AC14">
            <v>143.69999999999999</v>
          </cell>
          <cell r="AD14">
            <v>143.9</v>
          </cell>
          <cell r="AE14">
            <v>143.80000000000001</v>
          </cell>
          <cell r="AF14">
            <v>143.9</v>
          </cell>
          <cell r="AG14">
            <v>144.19999999999999</v>
          </cell>
          <cell r="AH14">
            <v>143.80000000000001</v>
          </cell>
          <cell r="AI14">
            <v>143.85</v>
          </cell>
          <cell r="AJ14">
            <v>144.1</v>
          </cell>
          <cell r="AK14">
            <v>144</v>
          </cell>
          <cell r="AL14">
            <v>143.5</v>
          </cell>
          <cell r="AM14">
            <v>143.6</v>
          </cell>
          <cell r="AN14">
            <v>144</v>
          </cell>
          <cell r="AO14">
            <v>144</v>
          </cell>
          <cell r="AP14">
            <v>143.6</v>
          </cell>
          <cell r="AQ14">
            <v>143</v>
          </cell>
          <cell r="AR14">
            <v>144</v>
          </cell>
          <cell r="AS14">
            <v>143.1</v>
          </cell>
          <cell r="AT14">
            <v>143</v>
          </cell>
          <cell r="AU14">
            <v>143.1</v>
          </cell>
          <cell r="AV14">
            <v>143.69999999999999</v>
          </cell>
          <cell r="AW14">
            <v>143.69999999999999</v>
          </cell>
          <cell r="AX14">
            <v>144.30000000000001</v>
          </cell>
          <cell r="AY14">
            <v>144.55000000000001</v>
          </cell>
          <cell r="AZ14">
            <v>143.9</v>
          </cell>
          <cell r="BA14">
            <v>143.9</v>
          </cell>
          <cell r="BB14">
            <v>143</v>
          </cell>
          <cell r="BC14">
            <v>143.5</v>
          </cell>
          <cell r="BD14">
            <v>143.5</v>
          </cell>
          <cell r="BE14">
            <v>143.4</v>
          </cell>
          <cell r="BF14">
            <v>143</v>
          </cell>
          <cell r="BG14">
            <v>143.1</v>
          </cell>
          <cell r="BH14">
            <v>143.1</v>
          </cell>
          <cell r="BI14">
            <v>143.80000000000001</v>
          </cell>
          <cell r="BJ14">
            <v>143.5</v>
          </cell>
          <cell r="BK14">
            <v>143.4</v>
          </cell>
          <cell r="BL14">
            <v>143.4</v>
          </cell>
          <cell r="BM14">
            <v>143.6</v>
          </cell>
          <cell r="BN14">
            <v>143.30000000000001</v>
          </cell>
          <cell r="BO14">
            <v>143.69999999999999</v>
          </cell>
          <cell r="BP14">
            <v>143.80000000000001</v>
          </cell>
          <cell r="BQ14">
            <v>143.6</v>
          </cell>
          <cell r="BR14">
            <v>143.4</v>
          </cell>
          <cell r="BS14">
            <v>144.19999999999999</v>
          </cell>
          <cell r="BT14">
            <v>143.69999999999999</v>
          </cell>
          <cell r="BU14">
            <v>144.5</v>
          </cell>
          <cell r="BV14">
            <v>143.69999999999999</v>
          </cell>
          <cell r="BW14">
            <v>143.69999999999999</v>
          </cell>
          <cell r="BX14">
            <v>143.6</v>
          </cell>
          <cell r="BY14">
            <v>143.80000000000001</v>
          </cell>
          <cell r="BZ14">
            <v>144.80000000000001</v>
          </cell>
          <cell r="CA14">
            <v>143.80000000000001</v>
          </cell>
          <cell r="CB14">
            <v>144</v>
          </cell>
          <cell r="CC14">
            <v>143.80000000000001</v>
          </cell>
          <cell r="CD14">
            <v>143.80000000000001</v>
          </cell>
          <cell r="CE14">
            <v>144</v>
          </cell>
          <cell r="CF14">
            <v>144.30000000000001</v>
          </cell>
          <cell r="CG14">
            <v>144.4</v>
          </cell>
          <cell r="CH14">
            <v>143.80000000000001</v>
          </cell>
          <cell r="CI14">
            <v>144</v>
          </cell>
          <cell r="CJ14">
            <v>144</v>
          </cell>
          <cell r="CK14">
            <v>144.1</v>
          </cell>
          <cell r="CL14">
            <v>144.1</v>
          </cell>
          <cell r="CM14">
            <v>144.4</v>
          </cell>
          <cell r="CN14">
            <v>144</v>
          </cell>
          <cell r="CO14">
            <v>146.1</v>
          </cell>
          <cell r="CP14">
            <v>145.80000000000001</v>
          </cell>
          <cell r="CQ14">
            <v>143.9</v>
          </cell>
          <cell r="CR14">
            <v>144.19999999999999</v>
          </cell>
          <cell r="CS14">
            <v>144.19999999999999</v>
          </cell>
          <cell r="CT14">
            <v>144</v>
          </cell>
          <cell r="CU14">
            <v>143.80000000000001</v>
          </cell>
          <cell r="CV14">
            <v>143.6</v>
          </cell>
          <cell r="CW14">
            <v>143.6</v>
          </cell>
          <cell r="CX14">
            <v>143.69999999999999</v>
          </cell>
          <cell r="CY14">
            <v>143.6</v>
          </cell>
          <cell r="CZ14">
            <v>143.69999999999999</v>
          </cell>
          <cell r="DA14">
            <v>143.5</v>
          </cell>
          <cell r="DB14">
            <v>143.6</v>
          </cell>
          <cell r="DC14">
            <v>143.80000000000001</v>
          </cell>
          <cell r="DD14">
            <v>143.80000000000001</v>
          </cell>
          <cell r="DE14">
            <v>143.5</v>
          </cell>
          <cell r="DF14">
            <v>143.5</v>
          </cell>
          <cell r="DG14">
            <v>143.5</v>
          </cell>
          <cell r="DH14">
            <v>143.30000000000001</v>
          </cell>
          <cell r="DI14">
            <v>143</v>
          </cell>
          <cell r="DJ14">
            <v>142.80000000000001</v>
          </cell>
          <cell r="DK14">
            <v>142.80000000000001</v>
          </cell>
          <cell r="DL14">
            <v>142.80000000000001</v>
          </cell>
          <cell r="DM14">
            <v>142.6</v>
          </cell>
          <cell r="DN14">
            <v>142.5</v>
          </cell>
          <cell r="DO14">
            <v>142.5</v>
          </cell>
          <cell r="DP14">
            <v>142.6</v>
          </cell>
          <cell r="DQ14">
            <v>143</v>
          </cell>
          <cell r="DR14">
            <v>143.6</v>
          </cell>
          <cell r="DS14">
            <v>144</v>
          </cell>
          <cell r="DT14">
            <v>143.80000000000001</v>
          </cell>
          <cell r="DU14">
            <v>143.80000000000001</v>
          </cell>
          <cell r="DV14">
            <v>143.6</v>
          </cell>
          <cell r="DW14">
            <v>143.6</v>
          </cell>
          <cell r="DX14">
            <v>143.6</v>
          </cell>
          <cell r="DY14">
            <v>143.6</v>
          </cell>
          <cell r="DZ14">
            <v>143.6</v>
          </cell>
          <cell r="EA14">
            <v>143.6</v>
          </cell>
          <cell r="EB14">
            <v>143.5</v>
          </cell>
          <cell r="EC14">
            <v>149.19999999999999</v>
          </cell>
          <cell r="ED14">
            <v>144.19999999999999</v>
          </cell>
          <cell r="EE14" t="str">
            <v>N.A.</v>
          </cell>
          <cell r="EF14">
            <v>144.80000000000001</v>
          </cell>
          <cell r="EG14">
            <v>144.4</v>
          </cell>
          <cell r="EH14">
            <v>144.4</v>
          </cell>
          <cell r="EI14">
            <v>144.6</v>
          </cell>
          <cell r="EJ14">
            <v>144.80000000000001</v>
          </cell>
          <cell r="EK14">
            <v>144.80000000000001</v>
          </cell>
          <cell r="EL14">
            <v>144.5</v>
          </cell>
          <cell r="EM14">
            <v>144.5</v>
          </cell>
          <cell r="EN14">
            <v>144.5</v>
          </cell>
          <cell r="EO14">
            <v>144.6</v>
          </cell>
          <cell r="EP14">
            <v>144.69999999999999</v>
          </cell>
          <cell r="EQ14">
            <v>144.5</v>
          </cell>
          <cell r="ER14">
            <v>144.5</v>
          </cell>
          <cell r="ES14">
            <v>144.5</v>
          </cell>
          <cell r="ET14">
            <v>144.5</v>
          </cell>
          <cell r="EU14" t="str">
            <v/>
          </cell>
          <cell r="EV14">
            <v>144.4</v>
          </cell>
          <cell r="EW14">
            <v>144.30000000000001</v>
          </cell>
          <cell r="EX14">
            <v>144.1</v>
          </cell>
          <cell r="EY14">
            <v>144.4</v>
          </cell>
          <cell r="EZ14">
            <v>144.4</v>
          </cell>
          <cell r="FA14">
            <v>144.30000000000001</v>
          </cell>
          <cell r="FB14">
            <v>144.30000000000001</v>
          </cell>
          <cell r="FC14">
            <v>144.19999999999999</v>
          </cell>
          <cell r="FD14">
            <v>144</v>
          </cell>
        </row>
        <row r="15">
          <cell r="H15">
            <v>84.4</v>
          </cell>
          <cell r="I15">
            <v>84.49</v>
          </cell>
          <cell r="J15">
            <v>84.63</v>
          </cell>
          <cell r="K15">
            <v>84.54</v>
          </cell>
          <cell r="L15">
            <v>84.29</v>
          </cell>
          <cell r="M15">
            <v>84.35</v>
          </cell>
          <cell r="N15">
            <v>84.34</v>
          </cell>
          <cell r="O15">
            <v>84.29</v>
          </cell>
          <cell r="P15">
            <v>84.42</v>
          </cell>
          <cell r="Q15">
            <v>84.38</v>
          </cell>
          <cell r="R15">
            <v>84.62</v>
          </cell>
          <cell r="S15">
            <v>84.72</v>
          </cell>
          <cell r="T15">
            <v>84.9</v>
          </cell>
          <cell r="U15">
            <v>84.85</v>
          </cell>
          <cell r="V15">
            <v>84.93</v>
          </cell>
          <cell r="W15">
            <v>85.3</v>
          </cell>
          <cell r="X15">
            <v>85.42</v>
          </cell>
          <cell r="Y15">
            <v>84.47</v>
          </cell>
          <cell r="Z15">
            <v>85.49</v>
          </cell>
          <cell r="AA15">
            <v>85.12</v>
          </cell>
          <cell r="AB15">
            <v>85.39</v>
          </cell>
          <cell r="AC15">
            <v>85.07</v>
          </cell>
          <cell r="AD15">
            <v>85.07</v>
          </cell>
          <cell r="AE15">
            <v>85.02</v>
          </cell>
          <cell r="AF15">
            <v>84.9</v>
          </cell>
          <cell r="AG15">
            <v>84.97</v>
          </cell>
          <cell r="AH15">
            <v>84.86</v>
          </cell>
          <cell r="AI15">
            <v>85.38</v>
          </cell>
          <cell r="AJ15">
            <v>85.55</v>
          </cell>
          <cell r="AK15">
            <v>85.59</v>
          </cell>
          <cell r="AL15">
            <v>85.36</v>
          </cell>
          <cell r="AM15">
            <v>85.5</v>
          </cell>
          <cell r="AN15">
            <v>85.56</v>
          </cell>
          <cell r="AO15">
            <v>85.5</v>
          </cell>
          <cell r="AP15">
            <v>85.6</v>
          </cell>
          <cell r="AQ15">
            <v>85.37</v>
          </cell>
          <cell r="AR15">
            <v>85.5</v>
          </cell>
          <cell r="AS15">
            <v>85.6</v>
          </cell>
          <cell r="AT15">
            <v>85.43</v>
          </cell>
          <cell r="AU15">
            <v>85.36</v>
          </cell>
          <cell r="AV15">
            <v>85.41</v>
          </cell>
          <cell r="AW15">
            <v>85.55</v>
          </cell>
          <cell r="AX15">
            <v>85.88</v>
          </cell>
          <cell r="AY15">
            <v>85.65</v>
          </cell>
          <cell r="AZ15">
            <v>85.66</v>
          </cell>
          <cell r="BA15">
            <v>85.66</v>
          </cell>
          <cell r="BB15">
            <v>85.42</v>
          </cell>
          <cell r="BC15">
            <v>85.68</v>
          </cell>
          <cell r="BD15">
            <v>85.49</v>
          </cell>
          <cell r="BE15">
            <v>85.25</v>
          </cell>
          <cell r="BF15">
            <v>85.16</v>
          </cell>
          <cell r="BG15">
            <v>85.16</v>
          </cell>
          <cell r="BH15">
            <v>85.15</v>
          </cell>
          <cell r="BI15">
            <v>85.26</v>
          </cell>
          <cell r="BJ15">
            <v>85.22</v>
          </cell>
          <cell r="BK15">
            <v>85.3</v>
          </cell>
          <cell r="BL15">
            <v>85.23</v>
          </cell>
          <cell r="BM15">
            <v>85.22</v>
          </cell>
          <cell r="BN15">
            <v>85.18</v>
          </cell>
          <cell r="BO15">
            <v>85.28</v>
          </cell>
          <cell r="BP15">
            <v>85.34</v>
          </cell>
          <cell r="BQ15">
            <v>85.17</v>
          </cell>
          <cell r="BR15">
            <v>85.45</v>
          </cell>
          <cell r="BS15">
            <v>85.38</v>
          </cell>
          <cell r="BT15">
            <v>85.44</v>
          </cell>
          <cell r="BU15">
            <v>85.65</v>
          </cell>
          <cell r="BV15">
            <v>85.44</v>
          </cell>
          <cell r="BW15">
            <v>85.28</v>
          </cell>
          <cell r="BX15">
            <v>85.42</v>
          </cell>
          <cell r="BY15">
            <v>85.48</v>
          </cell>
          <cell r="BZ15">
            <v>85.65</v>
          </cell>
          <cell r="CA15">
            <v>85.45</v>
          </cell>
          <cell r="CB15">
            <v>85.67</v>
          </cell>
          <cell r="CC15">
            <v>85.63</v>
          </cell>
          <cell r="CD15">
            <v>85.7</v>
          </cell>
          <cell r="CE15">
            <v>85.58</v>
          </cell>
          <cell r="CF15">
            <v>85.52</v>
          </cell>
          <cell r="CG15">
            <v>85.36</v>
          </cell>
          <cell r="CH15">
            <v>85.34</v>
          </cell>
          <cell r="CI15">
            <v>85.26</v>
          </cell>
          <cell r="CJ15">
            <v>85.29</v>
          </cell>
          <cell r="CK15">
            <v>85.25</v>
          </cell>
          <cell r="CL15">
            <v>85.46</v>
          </cell>
          <cell r="CM15">
            <v>85.5</v>
          </cell>
          <cell r="CN15">
            <v>85.45</v>
          </cell>
          <cell r="CO15">
            <v>86.02</v>
          </cell>
          <cell r="CP15">
            <v>85.84</v>
          </cell>
          <cell r="CQ15">
            <v>85.78</v>
          </cell>
          <cell r="CR15">
            <v>86</v>
          </cell>
          <cell r="CS15">
            <v>85.7</v>
          </cell>
          <cell r="CT15">
            <v>85.42</v>
          </cell>
          <cell r="CU15">
            <v>85.25</v>
          </cell>
          <cell r="CV15">
            <v>85.16</v>
          </cell>
          <cell r="CW15">
            <v>85.03</v>
          </cell>
          <cell r="CX15">
            <v>85.08</v>
          </cell>
          <cell r="CY15">
            <v>85.06</v>
          </cell>
          <cell r="CZ15">
            <v>84.9</v>
          </cell>
          <cell r="DA15">
            <v>84.64</v>
          </cell>
          <cell r="DB15">
            <v>84.68</v>
          </cell>
          <cell r="DC15">
            <v>84.7</v>
          </cell>
          <cell r="DD15">
            <v>84.69</v>
          </cell>
          <cell r="DE15">
            <v>84.92</v>
          </cell>
          <cell r="DF15">
            <v>84.74</v>
          </cell>
          <cell r="DG15">
            <v>84.7</v>
          </cell>
          <cell r="DH15">
            <v>84.81</v>
          </cell>
          <cell r="DI15">
            <v>84.65</v>
          </cell>
          <cell r="DJ15">
            <v>84.67</v>
          </cell>
          <cell r="DK15">
            <v>84.64</v>
          </cell>
          <cell r="DL15">
            <v>84.58</v>
          </cell>
          <cell r="DM15">
            <v>84.5</v>
          </cell>
          <cell r="DN15">
            <v>84.51</v>
          </cell>
          <cell r="DO15">
            <v>84.57</v>
          </cell>
          <cell r="DP15">
            <v>84.76</v>
          </cell>
          <cell r="DQ15">
            <v>84.83</v>
          </cell>
          <cell r="DR15">
            <v>84.89</v>
          </cell>
          <cell r="DS15">
            <v>85.33</v>
          </cell>
          <cell r="DT15">
            <v>85.06</v>
          </cell>
          <cell r="DU15">
            <v>84.91</v>
          </cell>
          <cell r="DV15">
            <v>84.8</v>
          </cell>
          <cell r="DW15">
            <v>84.8</v>
          </cell>
          <cell r="DX15">
            <v>84.68</v>
          </cell>
          <cell r="DY15">
            <v>84.55</v>
          </cell>
          <cell r="DZ15">
            <v>84.54</v>
          </cell>
          <cell r="EA15">
            <v>84.51</v>
          </cell>
          <cell r="EB15">
            <v>84.79</v>
          </cell>
          <cell r="EC15">
            <v>85.65</v>
          </cell>
          <cell r="ED15">
            <v>85.1</v>
          </cell>
          <cell r="EE15">
            <v>84.94</v>
          </cell>
          <cell r="EF15">
            <v>84.91</v>
          </cell>
          <cell r="EG15">
            <v>84.95</v>
          </cell>
          <cell r="EH15">
            <v>85.18</v>
          </cell>
          <cell r="EI15">
            <v>84.74</v>
          </cell>
          <cell r="EJ15">
            <v>85.11</v>
          </cell>
          <cell r="EK15">
            <v>85.15</v>
          </cell>
          <cell r="EL15">
            <v>85.02</v>
          </cell>
          <cell r="EM15">
            <v>85.04</v>
          </cell>
          <cell r="EN15">
            <v>84.96</v>
          </cell>
          <cell r="EO15">
            <v>84.88</v>
          </cell>
          <cell r="EP15">
            <v>84.93</v>
          </cell>
          <cell r="EQ15">
            <v>84.96</v>
          </cell>
          <cell r="ER15">
            <v>84.9</v>
          </cell>
          <cell r="ES15">
            <v>84.88</v>
          </cell>
          <cell r="ET15">
            <v>84.78</v>
          </cell>
          <cell r="EU15">
            <v>84.75</v>
          </cell>
          <cell r="EV15">
            <v>84.83</v>
          </cell>
          <cell r="EW15">
            <v>84.82</v>
          </cell>
          <cell r="EX15">
            <v>84.84</v>
          </cell>
          <cell r="EY15">
            <v>84.86</v>
          </cell>
          <cell r="EZ15">
            <v>84.82</v>
          </cell>
          <cell r="FA15">
            <v>84.8</v>
          </cell>
          <cell r="FB15">
            <v>84.78</v>
          </cell>
          <cell r="FC15">
            <v>84.76</v>
          </cell>
          <cell r="FD15">
            <v>84.78</v>
          </cell>
        </row>
        <row r="16">
          <cell r="H16">
            <v>64.569999999999993</v>
          </cell>
          <cell r="I16">
            <v>64.7</v>
          </cell>
          <cell r="J16">
            <v>64.650000000000006</v>
          </cell>
          <cell r="K16">
            <v>64.599999999999994</v>
          </cell>
          <cell r="L16">
            <v>64.64</v>
          </cell>
          <cell r="M16">
            <v>64.56</v>
          </cell>
          <cell r="N16">
            <v>64.540000000000006</v>
          </cell>
          <cell r="O16">
            <v>64.63</v>
          </cell>
          <cell r="P16">
            <v>64.569999999999993</v>
          </cell>
          <cell r="Q16">
            <v>64.63</v>
          </cell>
          <cell r="R16">
            <v>64.62</v>
          </cell>
          <cell r="S16">
            <v>64.650000000000006</v>
          </cell>
          <cell r="T16">
            <v>65.17</v>
          </cell>
          <cell r="U16">
            <v>64.8</v>
          </cell>
          <cell r="V16">
            <v>65.14</v>
          </cell>
          <cell r="W16">
            <v>65.31</v>
          </cell>
          <cell r="X16">
            <v>65.58</v>
          </cell>
          <cell r="Y16">
            <v>65.62</v>
          </cell>
          <cell r="Z16">
            <v>65.52</v>
          </cell>
          <cell r="AA16">
            <v>65.3</v>
          </cell>
          <cell r="AB16">
            <v>65.58</v>
          </cell>
          <cell r="AC16">
            <v>65.739999999999995</v>
          </cell>
          <cell r="AD16">
            <v>65.52</v>
          </cell>
          <cell r="AE16">
            <v>65.459999999999994</v>
          </cell>
          <cell r="AF16">
            <v>65.27</v>
          </cell>
          <cell r="AG16">
            <v>65.069999999999993</v>
          </cell>
          <cell r="AH16">
            <v>65.260000000000005</v>
          </cell>
          <cell r="AI16">
            <v>65.569999999999993</v>
          </cell>
          <cell r="AJ16">
            <v>65.53</v>
          </cell>
          <cell r="AK16">
            <v>65.56</v>
          </cell>
          <cell r="AL16">
            <v>65.33</v>
          </cell>
          <cell r="AM16">
            <v>65.31</v>
          </cell>
          <cell r="AN16">
            <v>65.38</v>
          </cell>
          <cell r="AO16">
            <v>65.41</v>
          </cell>
          <cell r="AP16">
            <v>65.55</v>
          </cell>
          <cell r="AQ16">
            <v>65.430000000000007</v>
          </cell>
          <cell r="AR16">
            <v>65.510000000000005</v>
          </cell>
          <cell r="AS16">
            <v>65.63</v>
          </cell>
          <cell r="AT16">
            <v>65.48</v>
          </cell>
          <cell r="AU16">
            <v>65.58</v>
          </cell>
          <cell r="AV16">
            <v>65.5</v>
          </cell>
          <cell r="AW16">
            <v>65.67</v>
          </cell>
          <cell r="AX16">
            <v>65.81</v>
          </cell>
          <cell r="AY16">
            <v>65.84</v>
          </cell>
          <cell r="AZ16">
            <v>65.930000000000007</v>
          </cell>
          <cell r="BA16">
            <v>65.930000000000007</v>
          </cell>
          <cell r="BB16">
            <v>65.650000000000006</v>
          </cell>
          <cell r="BC16">
            <v>65.48</v>
          </cell>
          <cell r="BD16">
            <v>65.62</v>
          </cell>
          <cell r="BE16">
            <v>65.180000000000007</v>
          </cell>
          <cell r="BF16">
            <v>65.319999999999993</v>
          </cell>
          <cell r="BG16">
            <v>65.430000000000007</v>
          </cell>
          <cell r="BH16">
            <v>65.36</v>
          </cell>
          <cell r="BI16">
            <v>65.37</v>
          </cell>
          <cell r="BJ16">
            <v>65.45</v>
          </cell>
          <cell r="BK16">
            <v>65.61</v>
          </cell>
          <cell r="BL16">
            <v>65.540000000000006</v>
          </cell>
          <cell r="BM16">
            <v>65.48</v>
          </cell>
          <cell r="BN16">
            <v>65.53</v>
          </cell>
          <cell r="BO16">
            <v>65.56</v>
          </cell>
          <cell r="BP16">
            <v>65.62</v>
          </cell>
          <cell r="BQ16">
            <v>65.48</v>
          </cell>
          <cell r="BR16">
            <v>65.41</v>
          </cell>
          <cell r="BS16">
            <v>65.61</v>
          </cell>
          <cell r="BT16">
            <v>65.650000000000006</v>
          </cell>
          <cell r="BU16">
            <v>65.86</v>
          </cell>
          <cell r="BV16">
            <v>65.63</v>
          </cell>
          <cell r="BW16">
            <v>65.63</v>
          </cell>
          <cell r="BX16">
            <v>65.599999999999994</v>
          </cell>
          <cell r="BY16">
            <v>65.599999999999994</v>
          </cell>
          <cell r="BZ16">
            <v>66.08</v>
          </cell>
          <cell r="CA16">
            <v>65.64</v>
          </cell>
          <cell r="CB16">
            <v>65.58</v>
          </cell>
          <cell r="CC16">
            <v>65.83</v>
          </cell>
          <cell r="CD16">
            <v>66.099999999999994</v>
          </cell>
          <cell r="CE16">
            <v>65.52</v>
          </cell>
          <cell r="CF16">
            <v>65.569999999999993</v>
          </cell>
          <cell r="CG16">
            <v>65.52</v>
          </cell>
          <cell r="CH16">
            <v>65.430000000000007</v>
          </cell>
          <cell r="CI16">
            <v>65.349999999999994</v>
          </cell>
          <cell r="CJ16">
            <v>65.42</v>
          </cell>
          <cell r="CK16">
            <v>65.19</v>
          </cell>
          <cell r="CL16">
            <v>65.430000000000007</v>
          </cell>
          <cell r="CM16">
            <v>65.36</v>
          </cell>
          <cell r="CN16">
            <v>65.31</v>
          </cell>
          <cell r="CO16">
            <v>65.78</v>
          </cell>
          <cell r="CP16">
            <v>65.819999999999993</v>
          </cell>
          <cell r="CQ16">
            <v>65.66</v>
          </cell>
          <cell r="CR16">
            <v>65.7</v>
          </cell>
          <cell r="CS16">
            <v>65.63</v>
          </cell>
          <cell r="CT16">
            <v>65.53</v>
          </cell>
          <cell r="CU16">
            <v>65.47</v>
          </cell>
          <cell r="CV16">
            <v>65.42</v>
          </cell>
          <cell r="CW16">
            <v>65.3</v>
          </cell>
          <cell r="CX16">
            <v>65.260000000000005</v>
          </cell>
          <cell r="CY16">
            <v>65.41</v>
          </cell>
          <cell r="CZ16">
            <v>65.260000000000005</v>
          </cell>
          <cell r="DA16">
            <v>64.56</v>
          </cell>
          <cell r="DB16">
            <v>65.040000000000006</v>
          </cell>
          <cell r="DC16">
            <v>64.930000000000007</v>
          </cell>
          <cell r="DD16">
            <v>65.08</v>
          </cell>
          <cell r="DE16">
            <v>65.41</v>
          </cell>
          <cell r="DF16">
            <v>65.06</v>
          </cell>
          <cell r="DG16">
            <v>65.12</v>
          </cell>
          <cell r="DH16">
            <v>65.17</v>
          </cell>
          <cell r="DI16">
            <v>64.959999999999994</v>
          </cell>
          <cell r="DJ16">
            <v>64.95</v>
          </cell>
          <cell r="DK16">
            <v>64.989999999999995</v>
          </cell>
          <cell r="DL16">
            <v>64.94</v>
          </cell>
          <cell r="DM16">
            <v>64.84</v>
          </cell>
          <cell r="DN16">
            <v>64.81</v>
          </cell>
          <cell r="DO16">
            <v>64.790000000000006</v>
          </cell>
          <cell r="DP16">
            <v>64.900000000000006</v>
          </cell>
          <cell r="DQ16">
            <v>65.2</v>
          </cell>
          <cell r="DR16">
            <v>65.36</v>
          </cell>
          <cell r="DS16">
            <v>65.72</v>
          </cell>
          <cell r="DT16">
            <v>65.67</v>
          </cell>
          <cell r="DU16">
            <v>65.34</v>
          </cell>
          <cell r="DV16">
            <v>65.23</v>
          </cell>
          <cell r="DW16">
            <v>65.25</v>
          </cell>
          <cell r="DX16">
            <v>65.11</v>
          </cell>
          <cell r="DY16">
            <v>65.06</v>
          </cell>
          <cell r="DZ16">
            <v>64.97</v>
          </cell>
          <cell r="EA16">
            <v>64.94</v>
          </cell>
          <cell r="EB16">
            <v>65.22</v>
          </cell>
          <cell r="EC16">
            <v>65.260000000000005</v>
          </cell>
          <cell r="ED16">
            <v>65.319999999999993</v>
          </cell>
          <cell r="EE16">
            <v>65.3</v>
          </cell>
          <cell r="EF16">
            <v>65.09</v>
          </cell>
          <cell r="EG16">
            <v>65.2</v>
          </cell>
          <cell r="EH16">
            <v>65.099999999999994</v>
          </cell>
          <cell r="EI16">
            <v>65.02</v>
          </cell>
          <cell r="EJ16">
            <v>65.08</v>
          </cell>
          <cell r="EK16">
            <v>65.28</v>
          </cell>
          <cell r="EL16">
            <v>65.069999999999993</v>
          </cell>
          <cell r="EM16">
            <v>65.02</v>
          </cell>
          <cell r="EN16">
            <v>65.14</v>
          </cell>
          <cell r="EO16">
            <v>65.02</v>
          </cell>
          <cell r="EP16">
            <v>65.03</v>
          </cell>
          <cell r="EQ16">
            <v>65.069999999999993</v>
          </cell>
          <cell r="ER16">
            <v>65.069999999999993</v>
          </cell>
          <cell r="ES16">
            <v>64.989999999999995</v>
          </cell>
          <cell r="ET16">
            <v>65.05</v>
          </cell>
          <cell r="EU16">
            <v>64.930000000000007</v>
          </cell>
          <cell r="EV16">
            <v>64.900000000000006</v>
          </cell>
          <cell r="EW16">
            <v>64.92</v>
          </cell>
          <cell r="EX16">
            <v>64.900000000000006</v>
          </cell>
          <cell r="EY16">
            <v>64.81</v>
          </cell>
          <cell r="EZ16">
            <v>64.790000000000006</v>
          </cell>
          <cell r="FA16">
            <v>64.81</v>
          </cell>
          <cell r="FB16">
            <v>64.77</v>
          </cell>
          <cell r="FC16">
            <v>64.77</v>
          </cell>
          <cell r="FD16">
            <v>64.78</v>
          </cell>
        </row>
        <row r="17">
          <cell r="H17">
            <v>112.4</v>
          </cell>
          <cell r="I17">
            <v>112.4</v>
          </cell>
          <cell r="J17">
            <v>112.4</v>
          </cell>
          <cell r="K17">
            <v>112.4</v>
          </cell>
          <cell r="L17">
            <v>112.4</v>
          </cell>
          <cell r="M17">
            <v>112.4</v>
          </cell>
          <cell r="N17">
            <v>112.4</v>
          </cell>
          <cell r="O17">
            <v>112.4</v>
          </cell>
          <cell r="P17">
            <v>112.4</v>
          </cell>
          <cell r="Q17">
            <v>112.4</v>
          </cell>
          <cell r="R17">
            <v>112.4</v>
          </cell>
          <cell r="S17">
            <v>113.8</v>
          </cell>
          <cell r="T17">
            <v>112.8</v>
          </cell>
          <cell r="U17">
            <v>112.7</v>
          </cell>
          <cell r="V17">
            <v>113.8</v>
          </cell>
          <cell r="W17">
            <v>112.8</v>
          </cell>
          <cell r="X17">
            <v>112.7</v>
          </cell>
          <cell r="Y17">
            <v>113.4</v>
          </cell>
          <cell r="Z17">
            <v>113.3</v>
          </cell>
          <cell r="AA17">
            <v>112.8</v>
          </cell>
          <cell r="AB17">
            <v>112.8</v>
          </cell>
          <cell r="AC17">
            <v>112.6</v>
          </cell>
          <cell r="AD17">
            <v>114.1</v>
          </cell>
          <cell r="AE17">
            <v>112.9</v>
          </cell>
          <cell r="AF17">
            <v>112.7</v>
          </cell>
          <cell r="AG17">
            <v>113.1</v>
          </cell>
          <cell r="AH17">
            <v>112.8</v>
          </cell>
          <cell r="AI17">
            <v>112.9</v>
          </cell>
          <cell r="AJ17">
            <v>113.4</v>
          </cell>
          <cell r="AK17">
            <v>113.5</v>
          </cell>
          <cell r="AL17">
            <v>113.1</v>
          </cell>
          <cell r="AM17">
            <v>113.1</v>
          </cell>
          <cell r="AN17">
            <v>113.1</v>
          </cell>
          <cell r="AO17">
            <v>113.7</v>
          </cell>
          <cell r="AP17">
            <v>113.3</v>
          </cell>
          <cell r="AQ17">
            <v>113</v>
          </cell>
          <cell r="AR17">
            <v>113.9</v>
          </cell>
          <cell r="AS17">
            <v>113.4</v>
          </cell>
          <cell r="AT17">
            <v>113</v>
          </cell>
          <cell r="AU17">
            <v>113</v>
          </cell>
          <cell r="AV17">
            <v>112.9</v>
          </cell>
          <cell r="AW17">
            <v>112.9</v>
          </cell>
          <cell r="AX17">
            <v>113.7</v>
          </cell>
          <cell r="AY17">
            <v>114.8</v>
          </cell>
          <cell r="AZ17">
            <v>113.4</v>
          </cell>
          <cell r="BA17">
            <v>113.4</v>
          </cell>
          <cell r="BB17">
            <v>113.1</v>
          </cell>
          <cell r="BC17">
            <v>113</v>
          </cell>
          <cell r="BD17">
            <v>112.8</v>
          </cell>
          <cell r="BE17">
            <v>112.8</v>
          </cell>
          <cell r="BF17">
            <v>112.6</v>
          </cell>
          <cell r="BG17">
            <v>112.9</v>
          </cell>
          <cell r="BH17">
            <v>112.8</v>
          </cell>
          <cell r="BI17">
            <v>113.3</v>
          </cell>
          <cell r="BJ17">
            <v>113</v>
          </cell>
          <cell r="BK17">
            <v>113.8</v>
          </cell>
          <cell r="BL17">
            <v>113.7</v>
          </cell>
          <cell r="BM17">
            <v>113.5</v>
          </cell>
          <cell r="BN17">
            <v>112.9</v>
          </cell>
          <cell r="BO17">
            <v>112.9</v>
          </cell>
          <cell r="BP17">
            <v>112.8</v>
          </cell>
          <cell r="BQ17">
            <v>112.6</v>
          </cell>
          <cell r="BR17">
            <v>112.6</v>
          </cell>
          <cell r="BS17">
            <v>112.6</v>
          </cell>
          <cell r="BT17">
            <v>113</v>
          </cell>
          <cell r="BU17">
            <v>113.5</v>
          </cell>
          <cell r="BV17">
            <v>113.1</v>
          </cell>
          <cell r="BW17">
            <v>113</v>
          </cell>
          <cell r="BX17">
            <v>113.1</v>
          </cell>
          <cell r="BY17">
            <v>113.3</v>
          </cell>
          <cell r="BZ17">
            <v>113.2</v>
          </cell>
          <cell r="CA17">
            <v>113.1</v>
          </cell>
          <cell r="CB17">
            <v>113.6</v>
          </cell>
          <cell r="CC17">
            <v>114.2</v>
          </cell>
          <cell r="CD17">
            <v>113.5</v>
          </cell>
          <cell r="CE17">
            <v>113.4</v>
          </cell>
          <cell r="CF17">
            <v>113.2</v>
          </cell>
          <cell r="CG17">
            <v>113.1</v>
          </cell>
          <cell r="CH17">
            <v>113</v>
          </cell>
          <cell r="CI17">
            <v>112.8</v>
          </cell>
          <cell r="CJ17">
            <v>112.8</v>
          </cell>
          <cell r="CK17">
            <v>113.1</v>
          </cell>
          <cell r="CL17">
            <v>113</v>
          </cell>
          <cell r="CM17">
            <v>113.2</v>
          </cell>
          <cell r="CN17">
            <v>113.1</v>
          </cell>
          <cell r="CO17">
            <v>114.6</v>
          </cell>
          <cell r="CP17">
            <v>113.5</v>
          </cell>
          <cell r="CQ17">
            <v>113.3</v>
          </cell>
          <cell r="CR17">
            <v>113.2</v>
          </cell>
          <cell r="CS17">
            <v>113</v>
          </cell>
          <cell r="CT17">
            <v>113</v>
          </cell>
          <cell r="CU17">
            <v>113</v>
          </cell>
          <cell r="CV17">
            <v>113</v>
          </cell>
          <cell r="CW17">
            <v>113</v>
          </cell>
          <cell r="CX17">
            <v>112.9</v>
          </cell>
          <cell r="CY17">
            <v>112.8</v>
          </cell>
          <cell r="CZ17">
            <v>112.8</v>
          </cell>
          <cell r="DA17">
            <v>112.8</v>
          </cell>
          <cell r="DB17">
            <v>112.7</v>
          </cell>
          <cell r="DC17">
            <v>112.9</v>
          </cell>
          <cell r="DD17">
            <v>112.8</v>
          </cell>
          <cell r="DE17">
            <v>112.9</v>
          </cell>
          <cell r="DF17">
            <v>112.8</v>
          </cell>
          <cell r="DG17">
            <v>112.8</v>
          </cell>
          <cell r="DH17">
            <v>112.8</v>
          </cell>
          <cell r="DI17">
            <v>112.7</v>
          </cell>
          <cell r="DJ17">
            <v>112.7</v>
          </cell>
          <cell r="DK17">
            <v>112.7</v>
          </cell>
          <cell r="DL17">
            <v>112.7</v>
          </cell>
          <cell r="DM17">
            <v>112.7</v>
          </cell>
          <cell r="DN17">
            <v>112.7</v>
          </cell>
          <cell r="DO17">
            <v>112.7</v>
          </cell>
          <cell r="DP17">
            <v>114.5</v>
          </cell>
          <cell r="DQ17">
            <v>113.2</v>
          </cell>
          <cell r="DR17">
            <v>113.3</v>
          </cell>
          <cell r="DS17">
            <v>114</v>
          </cell>
          <cell r="DT17">
            <v>113.2</v>
          </cell>
          <cell r="DU17">
            <v>113.1</v>
          </cell>
          <cell r="DV17">
            <v>112.7</v>
          </cell>
          <cell r="DW17">
            <v>112.6</v>
          </cell>
          <cell r="DX17">
            <v>112.6</v>
          </cell>
          <cell r="DY17">
            <v>112.6</v>
          </cell>
          <cell r="DZ17">
            <v>112.7</v>
          </cell>
          <cell r="EA17">
            <v>112.7</v>
          </cell>
          <cell r="EB17">
            <v>112.6</v>
          </cell>
          <cell r="EC17">
            <v>112.9</v>
          </cell>
          <cell r="ED17">
            <v>113.1</v>
          </cell>
          <cell r="EE17">
            <v>112.9</v>
          </cell>
          <cell r="EF17">
            <v>112.9</v>
          </cell>
          <cell r="EG17">
            <v>112.9</v>
          </cell>
          <cell r="EH17">
            <v>112.7</v>
          </cell>
          <cell r="EI17">
            <v>112.7</v>
          </cell>
          <cell r="EJ17">
            <v>112.7</v>
          </cell>
          <cell r="EK17">
            <v>112.7</v>
          </cell>
          <cell r="EL17">
            <v>112.6</v>
          </cell>
          <cell r="EM17">
            <v>112.6</v>
          </cell>
          <cell r="EN17">
            <v>112.6</v>
          </cell>
          <cell r="EO17">
            <v>112.6</v>
          </cell>
          <cell r="EP17">
            <v>112.6</v>
          </cell>
          <cell r="EQ17">
            <v>112.6</v>
          </cell>
          <cell r="ER17">
            <v>112.6</v>
          </cell>
          <cell r="ES17">
            <v>112.6</v>
          </cell>
          <cell r="ET17">
            <v>112.6</v>
          </cell>
          <cell r="EU17">
            <v>112.6</v>
          </cell>
          <cell r="EV17">
            <v>112.6</v>
          </cell>
          <cell r="EW17">
            <v>112.6</v>
          </cell>
          <cell r="EX17">
            <v>112.6</v>
          </cell>
          <cell r="EY17">
            <v>112.6</v>
          </cell>
          <cell r="EZ17">
            <v>112.6</v>
          </cell>
          <cell r="FA17">
            <v>112.6</v>
          </cell>
          <cell r="FB17">
            <v>112.6</v>
          </cell>
          <cell r="FC17">
            <v>112.6</v>
          </cell>
          <cell r="FD17">
            <v>112.6</v>
          </cell>
        </row>
        <row r="18"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 t="str">
            <v/>
          </cell>
          <cell r="DW18" t="str">
            <v/>
          </cell>
          <cell r="DX18" t="str">
            <v/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 t="str">
            <v/>
          </cell>
          <cell r="EE18" t="str">
            <v/>
          </cell>
          <cell r="EF18" t="str">
            <v/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M18" t="str">
            <v/>
          </cell>
          <cell r="EN18" t="str">
            <v/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 t="str">
            <v/>
          </cell>
          <cell r="EU18" t="str">
            <v/>
          </cell>
          <cell r="EV18" t="str">
            <v/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</row>
        <row r="21">
          <cell r="H21">
            <v>22.55</v>
          </cell>
          <cell r="I21">
            <v>22.56</v>
          </cell>
          <cell r="J21">
            <v>22.53</v>
          </cell>
          <cell r="K21">
            <v>22.52</v>
          </cell>
          <cell r="L21">
            <v>22.5</v>
          </cell>
          <cell r="M21">
            <v>22.47</v>
          </cell>
          <cell r="N21">
            <v>22.46</v>
          </cell>
          <cell r="O21">
            <v>22.48</v>
          </cell>
          <cell r="P21">
            <v>22.5</v>
          </cell>
          <cell r="Q21">
            <v>22.51</v>
          </cell>
          <cell r="R21">
            <v>22.52</v>
          </cell>
          <cell r="S21">
            <v>22.52</v>
          </cell>
          <cell r="T21">
            <v>22.54</v>
          </cell>
          <cell r="U21">
            <v>22.55</v>
          </cell>
          <cell r="V21">
            <v>22.58</v>
          </cell>
          <cell r="W21">
            <v>22.64</v>
          </cell>
          <cell r="X21">
            <v>22.7</v>
          </cell>
          <cell r="Y21">
            <v>22.76</v>
          </cell>
          <cell r="Z21">
            <v>22.8</v>
          </cell>
          <cell r="AA21">
            <v>22.86</v>
          </cell>
          <cell r="AB21">
            <v>22.93</v>
          </cell>
          <cell r="AC21">
            <v>22.97</v>
          </cell>
          <cell r="AD21">
            <v>23.01</v>
          </cell>
          <cell r="AE21">
            <v>23.05</v>
          </cell>
          <cell r="AF21">
            <v>23.5</v>
          </cell>
          <cell r="AG21">
            <v>24.22</v>
          </cell>
          <cell r="AH21">
            <v>24.24</v>
          </cell>
          <cell r="AI21">
            <v>24.23</v>
          </cell>
          <cell r="AJ21">
            <v>24.21</v>
          </cell>
          <cell r="AK21">
            <v>24.18</v>
          </cell>
          <cell r="AL21">
            <v>24.22</v>
          </cell>
          <cell r="AM21">
            <v>24.32</v>
          </cell>
          <cell r="AN21">
            <v>24.55</v>
          </cell>
          <cell r="AO21">
            <v>24.55</v>
          </cell>
          <cell r="AP21">
            <v>24.5</v>
          </cell>
          <cell r="AQ21">
            <v>24.57</v>
          </cell>
          <cell r="AR21">
            <v>24.77</v>
          </cell>
          <cell r="AS21">
            <v>24.82</v>
          </cell>
          <cell r="AT21">
            <v>24.84</v>
          </cell>
          <cell r="AU21">
            <v>24.95</v>
          </cell>
          <cell r="AV21">
            <v>24.93</v>
          </cell>
          <cell r="AW21">
            <v>24.88</v>
          </cell>
          <cell r="AX21">
            <v>25.08</v>
          </cell>
          <cell r="AY21">
            <v>25.85</v>
          </cell>
          <cell r="AZ21">
            <v>26.25</v>
          </cell>
          <cell r="BA21">
            <v>26.25</v>
          </cell>
          <cell r="BB21">
            <v>26.56</v>
          </cell>
          <cell r="BC21">
            <v>26.23</v>
          </cell>
          <cell r="BD21">
            <v>25.8</v>
          </cell>
          <cell r="BE21">
            <v>25.68</v>
          </cell>
          <cell r="BF21">
            <v>25.57</v>
          </cell>
          <cell r="BG21">
            <v>25.4</v>
          </cell>
          <cell r="BH21">
            <v>25.28</v>
          </cell>
          <cell r="BI21">
            <v>25.17</v>
          </cell>
          <cell r="BJ21">
            <v>25.01</v>
          </cell>
          <cell r="BK21">
            <v>24.86</v>
          </cell>
          <cell r="BL21">
            <v>24.98</v>
          </cell>
          <cell r="BM21">
            <v>24.98</v>
          </cell>
          <cell r="BN21">
            <v>25.01</v>
          </cell>
          <cell r="BO21">
            <v>25.22</v>
          </cell>
          <cell r="BP21">
            <v>25.43</v>
          </cell>
          <cell r="BQ21">
            <v>25.55</v>
          </cell>
          <cell r="BR21">
            <v>25.58</v>
          </cell>
          <cell r="BS21">
            <v>25.4</v>
          </cell>
          <cell r="BT21">
            <v>25.28</v>
          </cell>
          <cell r="BU21">
            <v>25.08</v>
          </cell>
          <cell r="BV21">
            <v>24.95</v>
          </cell>
          <cell r="BW21">
            <v>24.97</v>
          </cell>
          <cell r="BX21">
            <v>25.28</v>
          </cell>
          <cell r="BY21">
            <v>25.98</v>
          </cell>
          <cell r="BZ21">
            <v>26.45</v>
          </cell>
          <cell r="CA21">
            <v>26.85</v>
          </cell>
          <cell r="CB21">
            <v>26.88</v>
          </cell>
          <cell r="CC21">
            <v>26.88</v>
          </cell>
          <cell r="CD21">
            <v>26.96</v>
          </cell>
          <cell r="CE21">
            <v>27.35</v>
          </cell>
          <cell r="CF21">
            <v>27.42</v>
          </cell>
          <cell r="CG21">
            <v>27.21</v>
          </cell>
          <cell r="CH21">
            <v>27.05</v>
          </cell>
          <cell r="CI21">
            <v>26.81</v>
          </cell>
          <cell r="CJ21">
            <v>26.63</v>
          </cell>
          <cell r="CK21">
            <v>26.5</v>
          </cell>
          <cell r="CL21">
            <v>26.34</v>
          </cell>
          <cell r="CM21">
            <v>26.26</v>
          </cell>
          <cell r="CN21">
            <v>26.3</v>
          </cell>
          <cell r="CO21">
            <v>26.35</v>
          </cell>
          <cell r="CP21">
            <v>27</v>
          </cell>
          <cell r="CQ21">
            <v>27.3</v>
          </cell>
          <cell r="CR21">
            <v>27.33</v>
          </cell>
          <cell r="CS21">
            <v>27.24</v>
          </cell>
          <cell r="CT21">
            <v>27.19</v>
          </cell>
          <cell r="CU21">
            <v>27.13</v>
          </cell>
          <cell r="CV21">
            <v>27.02</v>
          </cell>
          <cell r="CW21">
            <v>26.92</v>
          </cell>
          <cell r="CX21">
            <v>26.77</v>
          </cell>
          <cell r="CY21">
            <v>26.6</v>
          </cell>
          <cell r="CZ21">
            <v>26.43</v>
          </cell>
          <cell r="DA21">
            <v>26.27</v>
          </cell>
          <cell r="DB21">
            <v>26.07</v>
          </cell>
          <cell r="DC21">
            <v>25.87</v>
          </cell>
          <cell r="DD21">
            <v>25.74</v>
          </cell>
          <cell r="DE21">
            <v>25.61</v>
          </cell>
          <cell r="DF21">
            <v>25.47</v>
          </cell>
          <cell r="DG21">
            <v>25.33</v>
          </cell>
          <cell r="DH21">
            <v>25.15</v>
          </cell>
          <cell r="DI21">
            <v>24.95</v>
          </cell>
          <cell r="DJ21">
            <v>24.82</v>
          </cell>
          <cell r="DK21">
            <v>24.68</v>
          </cell>
          <cell r="DL21">
            <v>24.6</v>
          </cell>
          <cell r="DM21">
            <v>24.5</v>
          </cell>
          <cell r="DN21">
            <v>24.35</v>
          </cell>
          <cell r="DO21">
            <v>24.35</v>
          </cell>
          <cell r="DP21">
            <v>24.3</v>
          </cell>
          <cell r="DQ21">
            <v>24.26</v>
          </cell>
          <cell r="DR21">
            <v>24.42</v>
          </cell>
          <cell r="DS21">
            <v>24.7</v>
          </cell>
          <cell r="DT21">
            <v>25.5</v>
          </cell>
          <cell r="DU21">
            <v>26.6</v>
          </cell>
          <cell r="DV21">
            <v>27.1</v>
          </cell>
          <cell r="DW21">
            <v>26.85</v>
          </cell>
          <cell r="DX21">
            <v>26.55</v>
          </cell>
          <cell r="DY21">
            <v>26.38</v>
          </cell>
          <cell r="DZ21">
            <v>26.15</v>
          </cell>
          <cell r="EA21">
            <v>25.98</v>
          </cell>
          <cell r="EB21">
            <v>25.85</v>
          </cell>
          <cell r="EC21">
            <v>25.72</v>
          </cell>
          <cell r="ED21">
            <v>25.6</v>
          </cell>
          <cell r="EE21">
            <v>25.86</v>
          </cell>
          <cell r="EF21">
            <v>25.92</v>
          </cell>
          <cell r="EG21">
            <v>26.05</v>
          </cell>
          <cell r="EH21">
            <v>26.04</v>
          </cell>
          <cell r="EI21">
            <v>25.95</v>
          </cell>
          <cell r="EJ21">
            <v>25.75</v>
          </cell>
          <cell r="EK21">
            <v>25.65</v>
          </cell>
          <cell r="EL21">
            <v>25.5</v>
          </cell>
          <cell r="EM21">
            <v>25.38</v>
          </cell>
          <cell r="EN21">
            <v>25.27</v>
          </cell>
          <cell r="EO21">
            <v>25.22</v>
          </cell>
          <cell r="EP21">
            <v>24.98</v>
          </cell>
          <cell r="EQ21">
            <v>24.9</v>
          </cell>
          <cell r="ER21">
            <v>24.77</v>
          </cell>
          <cell r="ES21">
            <v>24.65</v>
          </cell>
          <cell r="ET21">
            <v>24.54</v>
          </cell>
          <cell r="EU21">
            <v>24.4</v>
          </cell>
          <cell r="EV21">
            <v>24.3</v>
          </cell>
          <cell r="EW21">
            <v>24.2</v>
          </cell>
          <cell r="EX21">
            <v>24.12</v>
          </cell>
          <cell r="EY21">
            <v>24.05</v>
          </cell>
          <cell r="EZ21">
            <v>23.98</v>
          </cell>
          <cell r="FA21">
            <v>23.92</v>
          </cell>
          <cell r="FB21">
            <v>23.8</v>
          </cell>
          <cell r="FC21">
            <v>23.72</v>
          </cell>
          <cell r="FD21">
            <v>23.65</v>
          </cell>
        </row>
        <row r="22"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19.29</v>
          </cell>
          <cell r="AQ22">
            <v>19.27</v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19.14</v>
          </cell>
          <cell r="AY22">
            <v>20.04</v>
          </cell>
          <cell r="AZ22">
            <v>19.989999999999998</v>
          </cell>
          <cell r="BA22">
            <v>19.989999999999998</v>
          </cell>
          <cell r="BB22">
            <v>20.190000000000001</v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>
            <v>18.690000000000001</v>
          </cell>
          <cell r="BY22">
            <v>19.04</v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>
            <v>18.690000000000001</v>
          </cell>
          <cell r="CG22">
            <v>18.690000000000001</v>
          </cell>
          <cell r="CH22">
            <v>18.690000000000001</v>
          </cell>
          <cell r="CI22">
            <v>18.690000000000001</v>
          </cell>
          <cell r="CJ22">
            <v>18.690000000000001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19.489999999999998</v>
          </cell>
          <cell r="CQ22">
            <v>20.99</v>
          </cell>
          <cell r="CR22">
            <v>21.19</v>
          </cell>
          <cell r="CS22">
            <v>19.79</v>
          </cell>
          <cell r="CT22">
            <v>18.75</v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>
            <v>19.34</v>
          </cell>
          <cell r="DT22">
            <v>22.29</v>
          </cell>
          <cell r="DU22">
            <v>22.79</v>
          </cell>
          <cell r="DV22">
            <v>22.79</v>
          </cell>
          <cell r="DW22">
            <v>21.59</v>
          </cell>
          <cell r="DX22">
            <v>19.54</v>
          </cell>
          <cell r="DY22">
            <v>18.739999999999998</v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18.79</v>
          </cell>
          <cell r="EE22">
            <v>19.239999999999998</v>
          </cell>
          <cell r="EF22">
            <v>19.14</v>
          </cell>
          <cell r="EG22">
            <v>18.940000000000001</v>
          </cell>
          <cell r="EH22">
            <v>18.54</v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M22" t="str">
            <v/>
          </cell>
          <cell r="EN22" t="str">
            <v/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 t="str">
            <v/>
          </cell>
          <cell r="EU22" t="str">
            <v/>
          </cell>
          <cell r="EV22" t="str">
            <v/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</row>
        <row r="23">
          <cell r="H23">
            <v>27</v>
          </cell>
          <cell r="I23">
            <v>27</v>
          </cell>
          <cell r="J23">
            <v>27</v>
          </cell>
          <cell r="K23">
            <v>27</v>
          </cell>
          <cell r="L23">
            <v>27</v>
          </cell>
          <cell r="M23">
            <v>27</v>
          </cell>
          <cell r="N23">
            <v>27</v>
          </cell>
          <cell r="O23">
            <v>27</v>
          </cell>
          <cell r="P23">
            <v>27</v>
          </cell>
          <cell r="Q23">
            <v>27</v>
          </cell>
          <cell r="R23">
            <v>27</v>
          </cell>
          <cell r="S23">
            <v>27.3</v>
          </cell>
          <cell r="T23">
            <v>27.5</v>
          </cell>
          <cell r="U23">
            <v>27.8</v>
          </cell>
          <cell r="V23">
            <v>28.1</v>
          </cell>
          <cell r="W23">
            <v>28.1</v>
          </cell>
          <cell r="X23">
            <v>28</v>
          </cell>
          <cell r="Y23">
            <v>28</v>
          </cell>
          <cell r="Z23">
            <v>28</v>
          </cell>
          <cell r="AA23">
            <v>28</v>
          </cell>
          <cell r="AB23">
            <v>28.2</v>
          </cell>
          <cell r="AC23">
            <v>28.2</v>
          </cell>
          <cell r="AD23">
            <v>28.1</v>
          </cell>
          <cell r="AE23">
            <v>28.1</v>
          </cell>
          <cell r="AF23">
            <v>28.1</v>
          </cell>
          <cell r="AG23">
            <v>28.2</v>
          </cell>
          <cell r="AH23">
            <v>28.3</v>
          </cell>
          <cell r="AI23">
            <v>28.3</v>
          </cell>
          <cell r="AJ23">
            <v>28.3</v>
          </cell>
          <cell r="AK23">
            <v>28.5</v>
          </cell>
          <cell r="AL23">
            <v>28.5</v>
          </cell>
          <cell r="AM23">
            <v>29</v>
          </cell>
          <cell r="AN23">
            <v>29</v>
          </cell>
          <cell r="AO23">
            <v>29.1</v>
          </cell>
          <cell r="AP23">
            <v>29.1</v>
          </cell>
          <cell r="AQ23">
            <v>29.5</v>
          </cell>
          <cell r="AR23">
            <v>29.5</v>
          </cell>
          <cell r="AS23">
            <v>29</v>
          </cell>
          <cell r="AT23">
            <v>28.9</v>
          </cell>
          <cell r="AU23">
            <v>28.5</v>
          </cell>
          <cell r="AV23">
            <v>28.5</v>
          </cell>
          <cell r="AW23">
            <v>28.6</v>
          </cell>
          <cell r="AX23">
            <v>28.8</v>
          </cell>
          <cell r="AY23">
            <v>29</v>
          </cell>
          <cell r="AZ23">
            <v>28.9</v>
          </cell>
          <cell r="BA23">
            <v>28.9</v>
          </cell>
          <cell r="BB23">
            <v>29.8</v>
          </cell>
          <cell r="BC23">
            <v>29.5</v>
          </cell>
          <cell r="BD23">
            <v>29.4</v>
          </cell>
          <cell r="BE23">
            <v>29</v>
          </cell>
          <cell r="BF23">
            <v>29</v>
          </cell>
          <cell r="BG23">
            <v>29</v>
          </cell>
          <cell r="BH23">
            <v>28.8</v>
          </cell>
          <cell r="BI23">
            <v>28.8</v>
          </cell>
          <cell r="BJ23">
            <v>28.7</v>
          </cell>
          <cell r="BK23">
            <v>28.7</v>
          </cell>
          <cell r="BL23">
            <v>28.6</v>
          </cell>
          <cell r="BM23">
            <v>28.6</v>
          </cell>
          <cell r="BN23">
            <v>28.6</v>
          </cell>
          <cell r="BO23">
            <v>28.6</v>
          </cell>
          <cell r="BP23">
            <v>28.6</v>
          </cell>
          <cell r="BQ23">
            <v>28.8</v>
          </cell>
          <cell r="BR23">
            <v>28.7</v>
          </cell>
          <cell r="BS23">
            <v>28.8</v>
          </cell>
          <cell r="BT23">
            <v>29</v>
          </cell>
          <cell r="BU23">
            <v>28.8</v>
          </cell>
          <cell r="BV23">
            <v>28.8</v>
          </cell>
          <cell r="BW23">
            <v>29</v>
          </cell>
          <cell r="BX23">
            <v>28.9</v>
          </cell>
          <cell r="BY23">
            <v>29.1</v>
          </cell>
          <cell r="BZ23">
            <v>28.9</v>
          </cell>
          <cell r="CA23">
            <v>29</v>
          </cell>
          <cell r="CB23">
            <v>29</v>
          </cell>
          <cell r="CC23">
            <v>28.8</v>
          </cell>
          <cell r="CD23">
            <v>28.9</v>
          </cell>
          <cell r="CE23">
            <v>29</v>
          </cell>
          <cell r="CF23">
            <v>29</v>
          </cell>
          <cell r="CG23">
            <v>28.9</v>
          </cell>
          <cell r="CH23">
            <v>28.7</v>
          </cell>
          <cell r="CI23">
            <v>28.7</v>
          </cell>
          <cell r="CJ23">
            <v>28.7</v>
          </cell>
          <cell r="CK23">
            <v>28.8</v>
          </cell>
          <cell r="CL23">
            <v>28.8</v>
          </cell>
          <cell r="CM23">
            <v>28.7</v>
          </cell>
          <cell r="CN23">
            <v>28.8</v>
          </cell>
          <cell r="CO23">
            <v>28.8</v>
          </cell>
          <cell r="CP23">
            <v>29.1</v>
          </cell>
          <cell r="CQ23">
            <v>30.3</v>
          </cell>
          <cell r="CR23">
            <v>30.5</v>
          </cell>
          <cell r="CS23">
            <v>29.9</v>
          </cell>
          <cell r="CT23">
            <v>29.5</v>
          </cell>
          <cell r="CU23">
            <v>28.9</v>
          </cell>
          <cell r="CV23">
            <v>28.8</v>
          </cell>
          <cell r="CW23">
            <v>28.7</v>
          </cell>
          <cell r="CX23">
            <v>28.6</v>
          </cell>
          <cell r="CY23">
            <v>28.6</v>
          </cell>
          <cell r="CZ23">
            <v>28.6</v>
          </cell>
          <cell r="DA23">
            <v>28.6</v>
          </cell>
          <cell r="DB23">
            <v>28.6</v>
          </cell>
          <cell r="DC23">
            <v>28.6</v>
          </cell>
          <cell r="DD23">
            <v>28.8</v>
          </cell>
          <cell r="DE23">
            <v>28.7</v>
          </cell>
          <cell r="DF23">
            <v>28.7</v>
          </cell>
          <cell r="DG23">
            <v>28.7</v>
          </cell>
          <cell r="DH23">
            <v>28.6</v>
          </cell>
          <cell r="DI23">
            <v>28.6</v>
          </cell>
          <cell r="DJ23">
            <v>28.6</v>
          </cell>
          <cell r="DK23">
            <v>28.6</v>
          </cell>
          <cell r="DL23">
            <v>28.6</v>
          </cell>
          <cell r="DM23">
            <v>28.6</v>
          </cell>
          <cell r="DN23">
            <v>28.9</v>
          </cell>
          <cell r="DO23">
            <v>28.9</v>
          </cell>
          <cell r="DP23">
            <v>28.8</v>
          </cell>
          <cell r="DQ23">
            <v>28.9</v>
          </cell>
          <cell r="DR23">
            <v>29</v>
          </cell>
          <cell r="DS23">
            <v>30.1</v>
          </cell>
          <cell r="DT23">
            <v>31.5</v>
          </cell>
          <cell r="DU23">
            <v>31</v>
          </cell>
          <cell r="DV23">
            <v>31.5</v>
          </cell>
          <cell r="DW23">
            <v>31.2</v>
          </cell>
          <cell r="DX23">
            <v>30</v>
          </cell>
          <cell r="DY23">
            <v>29</v>
          </cell>
          <cell r="DZ23">
            <v>29</v>
          </cell>
          <cell r="EA23">
            <v>29</v>
          </cell>
          <cell r="EB23">
            <v>29.1</v>
          </cell>
          <cell r="EC23">
            <v>29</v>
          </cell>
          <cell r="ED23">
            <v>29.1</v>
          </cell>
          <cell r="EE23">
            <v>29.2</v>
          </cell>
          <cell r="EF23">
            <v>29.1</v>
          </cell>
          <cell r="EG23">
            <v>28.9</v>
          </cell>
          <cell r="EH23">
            <v>28.7</v>
          </cell>
          <cell r="EI23">
            <v>28.7</v>
          </cell>
          <cell r="EJ23">
            <v>28.7</v>
          </cell>
          <cell r="EK23">
            <v>28.7</v>
          </cell>
          <cell r="EL23">
            <v>28.5</v>
          </cell>
          <cell r="EM23">
            <v>28.5</v>
          </cell>
          <cell r="EN23">
            <v>28.4</v>
          </cell>
          <cell r="EO23">
            <v>28.4</v>
          </cell>
          <cell r="EP23">
            <v>28.4</v>
          </cell>
          <cell r="EQ23">
            <v>28.4</v>
          </cell>
          <cell r="ER23">
            <v>28.4</v>
          </cell>
          <cell r="ES23">
            <v>28.3</v>
          </cell>
          <cell r="ET23">
            <v>28.3</v>
          </cell>
          <cell r="EU23">
            <v>28.3</v>
          </cell>
          <cell r="EV23">
            <v>28.3</v>
          </cell>
          <cell r="EW23">
            <v>28.3</v>
          </cell>
          <cell r="EX23">
            <v>28.3</v>
          </cell>
          <cell r="EY23">
            <v>28.3</v>
          </cell>
          <cell r="EZ23">
            <v>28.3</v>
          </cell>
          <cell r="FA23">
            <v>28.3</v>
          </cell>
          <cell r="FB23">
            <v>28.3</v>
          </cell>
          <cell r="FC23">
            <v>28.3</v>
          </cell>
          <cell r="FD23">
            <v>28.3</v>
          </cell>
        </row>
        <row r="24"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>
            <v>22.75</v>
          </cell>
          <cell r="AE24">
            <v>23.1</v>
          </cell>
          <cell r="AF24">
            <v>23.45</v>
          </cell>
          <cell r="AG24">
            <v>22.25</v>
          </cell>
          <cell r="AH24">
            <v>22.25</v>
          </cell>
          <cell r="AI24">
            <v>22.45</v>
          </cell>
          <cell r="AJ24">
            <v>22.45</v>
          </cell>
          <cell r="AK24">
            <v>22.5</v>
          </cell>
          <cell r="AL24">
            <v>22.5</v>
          </cell>
          <cell r="AM24">
            <v>23.25</v>
          </cell>
          <cell r="AN24">
            <v>23.55</v>
          </cell>
          <cell r="AO24">
            <v>23.7</v>
          </cell>
          <cell r="AP24">
            <v>23.95</v>
          </cell>
          <cell r="AQ24">
            <v>24.15</v>
          </cell>
          <cell r="AR24">
            <v>23.65</v>
          </cell>
          <cell r="AS24">
            <v>23.25</v>
          </cell>
          <cell r="AT24">
            <v>23.1</v>
          </cell>
          <cell r="AU24">
            <v>23</v>
          </cell>
          <cell r="AV24">
            <v>22.9</v>
          </cell>
          <cell r="AW24">
            <v>22.9</v>
          </cell>
          <cell r="AX24">
            <v>24.45</v>
          </cell>
          <cell r="AY24">
            <v>24.8</v>
          </cell>
          <cell r="AZ24">
            <v>24.87</v>
          </cell>
          <cell r="BA24">
            <v>24.87</v>
          </cell>
          <cell r="BB24">
            <v>25.55</v>
          </cell>
          <cell r="BC24">
            <v>24.9</v>
          </cell>
          <cell r="BD24">
            <v>24.5</v>
          </cell>
          <cell r="BE24">
            <v>23.7</v>
          </cell>
          <cell r="BF24">
            <v>23.3</v>
          </cell>
          <cell r="BG24">
            <v>22.7</v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>
            <v>22.4</v>
          </cell>
          <cell r="BY24">
            <v>22.6</v>
          </cell>
          <cell r="BZ24">
            <v>23.05</v>
          </cell>
          <cell r="CA24">
            <v>23.05</v>
          </cell>
          <cell r="CB24">
            <v>22.95</v>
          </cell>
          <cell r="CC24">
            <v>22.7</v>
          </cell>
          <cell r="CD24">
            <v>22.5</v>
          </cell>
          <cell r="CE24" t="str">
            <v/>
          </cell>
          <cell r="CF24">
            <v>23.25</v>
          </cell>
          <cell r="CG24">
            <v>22.95</v>
          </cell>
          <cell r="CH24">
            <v>22.75</v>
          </cell>
          <cell r="CI24">
            <v>22.75</v>
          </cell>
          <cell r="CJ24">
            <v>22.5</v>
          </cell>
          <cell r="CK24">
            <v>22.5</v>
          </cell>
          <cell r="CL24" t="str">
            <v/>
          </cell>
          <cell r="CM24" t="str">
            <v/>
          </cell>
          <cell r="CN24" t="str">
            <v/>
          </cell>
          <cell r="CO24">
            <v>22.65</v>
          </cell>
          <cell r="CP24">
            <v>23.9</v>
          </cell>
          <cell r="CQ24">
            <v>25.4</v>
          </cell>
          <cell r="CR24">
            <v>25.65</v>
          </cell>
          <cell r="CS24">
            <v>25.15</v>
          </cell>
          <cell r="CT24">
            <v>24.2</v>
          </cell>
          <cell r="CU24">
            <v>23.8</v>
          </cell>
          <cell r="CV24">
            <v>23.5</v>
          </cell>
          <cell r="CW24">
            <v>23.3</v>
          </cell>
          <cell r="CX24">
            <v>23.15</v>
          </cell>
          <cell r="CY24">
            <v>22.9</v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>
            <v>22.4</v>
          </cell>
          <cell r="DS24">
            <v>24.65</v>
          </cell>
          <cell r="DT24">
            <v>26.49</v>
          </cell>
          <cell r="DU24">
            <v>26.7</v>
          </cell>
          <cell r="DV24">
            <v>26.55</v>
          </cell>
          <cell r="DW24">
            <v>26.1</v>
          </cell>
          <cell r="DX24">
            <v>25.45</v>
          </cell>
          <cell r="DY24">
            <v>24.9</v>
          </cell>
          <cell r="DZ24">
            <v>24.1</v>
          </cell>
          <cell r="EA24">
            <v>23.6</v>
          </cell>
          <cell r="EB24">
            <v>23.15</v>
          </cell>
          <cell r="EC24">
            <v>22.9</v>
          </cell>
          <cell r="ED24">
            <v>23</v>
          </cell>
          <cell r="EE24">
            <v>23.65</v>
          </cell>
          <cell r="EF24">
            <v>23.83</v>
          </cell>
          <cell r="EG24">
            <v>23.6</v>
          </cell>
          <cell r="EH24">
            <v>23.3</v>
          </cell>
          <cell r="EI24">
            <v>23</v>
          </cell>
          <cell r="EJ24">
            <v>22.8</v>
          </cell>
          <cell r="EK24">
            <v>22.55</v>
          </cell>
          <cell r="EL24">
            <v>22.4</v>
          </cell>
          <cell r="EM24" t="str">
            <v/>
          </cell>
          <cell r="EN24" t="str">
            <v/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 t="str">
            <v/>
          </cell>
          <cell r="EU24" t="str">
            <v/>
          </cell>
          <cell r="EV24" t="str">
            <v/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</row>
        <row r="25">
          <cell r="H25">
            <v>21.7</v>
          </cell>
          <cell r="I25">
            <v>21.7</v>
          </cell>
          <cell r="J25">
            <v>21.7</v>
          </cell>
          <cell r="K25">
            <v>21.68</v>
          </cell>
          <cell r="L25">
            <v>21.62</v>
          </cell>
          <cell r="M25">
            <v>21.62</v>
          </cell>
          <cell r="N25">
            <v>21.65</v>
          </cell>
          <cell r="O25">
            <v>21.65</v>
          </cell>
          <cell r="P25">
            <v>21.62</v>
          </cell>
          <cell r="Q25">
            <v>21.62</v>
          </cell>
          <cell r="R25">
            <v>21.6</v>
          </cell>
          <cell r="S25">
            <v>21.6</v>
          </cell>
          <cell r="T25">
            <v>21.6</v>
          </cell>
          <cell r="U25">
            <v>21.6</v>
          </cell>
          <cell r="V25">
            <v>21.62</v>
          </cell>
          <cell r="W25">
            <v>21.63</v>
          </cell>
          <cell r="X25">
            <v>21.65</v>
          </cell>
          <cell r="Y25">
            <v>21.71</v>
          </cell>
          <cell r="Z25">
            <v>21.65</v>
          </cell>
          <cell r="AA25">
            <v>21.72</v>
          </cell>
          <cell r="AB25">
            <v>21.84</v>
          </cell>
          <cell r="AC25">
            <v>21.75</v>
          </cell>
          <cell r="AD25">
            <v>21.65</v>
          </cell>
          <cell r="AE25">
            <v>21.61</v>
          </cell>
          <cell r="AF25">
            <v>21.56</v>
          </cell>
          <cell r="AG25">
            <v>21.6</v>
          </cell>
          <cell r="AH25">
            <v>21.72</v>
          </cell>
          <cell r="AI25">
            <v>21.8</v>
          </cell>
          <cell r="AJ25">
            <v>21.65</v>
          </cell>
          <cell r="AK25">
            <v>21.68</v>
          </cell>
          <cell r="AL25">
            <v>21.65</v>
          </cell>
          <cell r="AM25">
            <v>21.78</v>
          </cell>
          <cell r="AN25">
            <v>21.88</v>
          </cell>
          <cell r="AO25">
            <v>21.75</v>
          </cell>
          <cell r="AP25">
            <v>21.64</v>
          </cell>
          <cell r="AQ25">
            <v>21.88</v>
          </cell>
          <cell r="AR25">
            <v>22.25</v>
          </cell>
          <cell r="AS25">
            <v>22.38</v>
          </cell>
          <cell r="AT25">
            <v>22.4</v>
          </cell>
          <cell r="AU25">
            <v>22.42</v>
          </cell>
          <cell r="AV25">
            <v>22.44</v>
          </cell>
          <cell r="AW25">
            <v>22.37</v>
          </cell>
          <cell r="AX25">
            <v>22.4</v>
          </cell>
          <cell r="AY25">
            <v>22.48</v>
          </cell>
          <cell r="AZ25">
            <v>22.62</v>
          </cell>
          <cell r="BA25">
            <v>22.62</v>
          </cell>
          <cell r="BB25">
            <v>22.77</v>
          </cell>
          <cell r="BC25">
            <v>22.68</v>
          </cell>
          <cell r="BD25">
            <v>22.74</v>
          </cell>
          <cell r="BE25">
            <v>22.69</v>
          </cell>
          <cell r="BF25">
            <v>22.74</v>
          </cell>
          <cell r="BG25">
            <v>22.84</v>
          </cell>
          <cell r="BH25">
            <v>22.8</v>
          </cell>
          <cell r="BI25">
            <v>22.78</v>
          </cell>
          <cell r="BJ25">
            <v>22.77</v>
          </cell>
          <cell r="BK25">
            <v>22.83</v>
          </cell>
          <cell r="BL25">
            <v>23.24</v>
          </cell>
          <cell r="BM25">
            <v>23.3</v>
          </cell>
          <cell r="BN25">
            <v>23.37</v>
          </cell>
          <cell r="BO25">
            <v>23.38</v>
          </cell>
          <cell r="BP25">
            <v>23.45</v>
          </cell>
          <cell r="BQ25">
            <v>23.51</v>
          </cell>
          <cell r="BR25">
            <v>23.62</v>
          </cell>
          <cell r="BS25">
            <v>23.62</v>
          </cell>
          <cell r="BT25">
            <v>23.62</v>
          </cell>
          <cell r="BU25">
            <v>23.6</v>
          </cell>
          <cell r="BV25">
            <v>23.52</v>
          </cell>
          <cell r="BW25">
            <v>23.46</v>
          </cell>
          <cell r="BX25">
            <v>23.52</v>
          </cell>
          <cell r="BY25">
            <v>23.66</v>
          </cell>
          <cell r="BZ25">
            <v>23.88</v>
          </cell>
          <cell r="CA25">
            <v>24.35</v>
          </cell>
          <cell r="CB25">
            <v>24.57</v>
          </cell>
          <cell r="CC25">
            <v>24.72</v>
          </cell>
          <cell r="CD25">
            <v>24.77</v>
          </cell>
          <cell r="CE25">
            <v>24.76</v>
          </cell>
          <cell r="CF25">
            <v>24.75</v>
          </cell>
          <cell r="CG25">
            <v>24.73</v>
          </cell>
          <cell r="CH25">
            <v>24.7</v>
          </cell>
          <cell r="CI25">
            <v>24.64</v>
          </cell>
          <cell r="CJ25">
            <v>24.53</v>
          </cell>
          <cell r="CK25">
            <v>24.49</v>
          </cell>
          <cell r="CL25">
            <v>24.48</v>
          </cell>
          <cell r="CM25">
            <v>24.42</v>
          </cell>
          <cell r="CN25">
            <v>24.22</v>
          </cell>
          <cell r="CO25">
            <v>24.15</v>
          </cell>
          <cell r="CP25">
            <v>24.1</v>
          </cell>
          <cell r="CQ25">
            <v>24.08</v>
          </cell>
          <cell r="CR25">
            <v>24.22</v>
          </cell>
          <cell r="CS25">
            <v>24.34</v>
          </cell>
          <cell r="CT25">
            <v>24.41</v>
          </cell>
          <cell r="CU25">
            <v>24.52</v>
          </cell>
          <cell r="CV25">
            <v>24.61</v>
          </cell>
          <cell r="CW25">
            <v>24.64</v>
          </cell>
          <cell r="CX25">
            <v>24.58</v>
          </cell>
          <cell r="CY25">
            <v>24.48</v>
          </cell>
          <cell r="CZ25">
            <v>24.37</v>
          </cell>
          <cell r="DA25">
            <v>24.16</v>
          </cell>
          <cell r="DB25">
            <v>23.95</v>
          </cell>
          <cell r="DC25">
            <v>23.75</v>
          </cell>
          <cell r="DD25">
            <v>23.7</v>
          </cell>
          <cell r="DE25">
            <v>23.59</v>
          </cell>
          <cell r="DF25">
            <v>23.4</v>
          </cell>
          <cell r="DG25">
            <v>23.25</v>
          </cell>
          <cell r="DH25">
            <v>23.15</v>
          </cell>
          <cell r="DI25">
            <v>23.14</v>
          </cell>
          <cell r="DJ25">
            <v>23.08</v>
          </cell>
          <cell r="DK25">
            <v>23.09</v>
          </cell>
          <cell r="DL25">
            <v>23.06</v>
          </cell>
          <cell r="DM25">
            <v>23.1</v>
          </cell>
          <cell r="DN25">
            <v>23.13</v>
          </cell>
          <cell r="DO25">
            <v>23.14</v>
          </cell>
          <cell r="DP25">
            <v>23.13</v>
          </cell>
          <cell r="DQ25">
            <v>23.15</v>
          </cell>
          <cell r="DR25">
            <v>23.3</v>
          </cell>
          <cell r="DS25">
            <v>23.55</v>
          </cell>
          <cell r="DT25">
            <v>23.75</v>
          </cell>
          <cell r="DU25">
            <v>23.85</v>
          </cell>
          <cell r="DV25">
            <v>23.92</v>
          </cell>
          <cell r="DW25">
            <v>23.85</v>
          </cell>
          <cell r="DX25">
            <v>23.77</v>
          </cell>
          <cell r="DY25">
            <v>23.7</v>
          </cell>
          <cell r="DZ25">
            <v>23.69</v>
          </cell>
          <cell r="EA25">
            <v>23.62</v>
          </cell>
          <cell r="EB25">
            <v>23.57</v>
          </cell>
          <cell r="EC25">
            <v>23.55</v>
          </cell>
          <cell r="ED25">
            <v>23.55</v>
          </cell>
          <cell r="EE25">
            <v>23.62</v>
          </cell>
          <cell r="EF25">
            <v>23.57</v>
          </cell>
          <cell r="EG25">
            <v>23.76</v>
          </cell>
          <cell r="EH25">
            <v>23.91</v>
          </cell>
          <cell r="EI25">
            <v>23.93</v>
          </cell>
          <cell r="EJ25">
            <v>23.89</v>
          </cell>
          <cell r="EK25">
            <v>23.75</v>
          </cell>
          <cell r="EL25">
            <v>23.55</v>
          </cell>
          <cell r="EM25">
            <v>23.41</v>
          </cell>
          <cell r="EN25">
            <v>23.33</v>
          </cell>
          <cell r="EO25">
            <v>23.18</v>
          </cell>
          <cell r="EP25">
            <v>22.95</v>
          </cell>
          <cell r="EQ25">
            <v>22.8</v>
          </cell>
          <cell r="ER25">
            <v>22.78</v>
          </cell>
          <cell r="ES25">
            <v>22.72</v>
          </cell>
          <cell r="ET25">
            <v>22.62</v>
          </cell>
          <cell r="EU25">
            <v>22.58</v>
          </cell>
          <cell r="EV25">
            <v>22.54</v>
          </cell>
          <cell r="EW25">
            <v>22.48</v>
          </cell>
          <cell r="EX25">
            <v>22.45</v>
          </cell>
          <cell r="EY25">
            <v>22.4</v>
          </cell>
          <cell r="EZ25">
            <v>22.39</v>
          </cell>
          <cell r="FA25">
            <v>22.34</v>
          </cell>
          <cell r="FB25">
            <v>22.31</v>
          </cell>
          <cell r="FC25">
            <v>22.3</v>
          </cell>
          <cell r="FD25">
            <v>22.28</v>
          </cell>
        </row>
        <row r="26"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>
            <v>15.78</v>
          </cell>
          <cell r="AQ26">
            <v>16.38</v>
          </cell>
          <cell r="AR26">
            <v>16.829999999999998</v>
          </cell>
          <cell r="AS26">
            <v>16.93</v>
          </cell>
          <cell r="AT26">
            <v>17.45</v>
          </cell>
          <cell r="AU26">
            <v>17.579999999999998</v>
          </cell>
          <cell r="AV26">
            <v>17.68</v>
          </cell>
          <cell r="AW26">
            <v>17.68</v>
          </cell>
          <cell r="AX26">
            <v>16.670000000000002</v>
          </cell>
          <cell r="AY26">
            <v>17.78</v>
          </cell>
          <cell r="AZ26">
            <v>17.95</v>
          </cell>
          <cell r="BA26">
            <v>17.95</v>
          </cell>
          <cell r="BB26">
            <v>18.52</v>
          </cell>
          <cell r="BC26">
            <v>18.32</v>
          </cell>
          <cell r="BD26">
            <v>18.32</v>
          </cell>
          <cell r="BE26">
            <v>18.309999999999999</v>
          </cell>
          <cell r="BF26">
            <v>18.37</v>
          </cell>
          <cell r="BG26">
            <v>18.52</v>
          </cell>
          <cell r="BH26">
            <v>18.5</v>
          </cell>
          <cell r="BI26">
            <v>18.420000000000002</v>
          </cell>
          <cell r="BJ26">
            <v>18.420000000000002</v>
          </cell>
          <cell r="BK26">
            <v>18.52</v>
          </cell>
          <cell r="BL26">
            <v>18.87</v>
          </cell>
          <cell r="BM26">
            <v>19.07</v>
          </cell>
          <cell r="BN26">
            <v>19.170000000000002</v>
          </cell>
          <cell r="BO26">
            <v>19.2</v>
          </cell>
          <cell r="BP26">
            <v>19.3</v>
          </cell>
          <cell r="BQ26">
            <v>19.399999999999999</v>
          </cell>
          <cell r="BR26">
            <v>19.5</v>
          </cell>
          <cell r="BS26">
            <v>19.55</v>
          </cell>
          <cell r="BT26">
            <v>19.8</v>
          </cell>
          <cell r="BU26">
            <v>19.600000000000001</v>
          </cell>
          <cell r="BV26">
            <v>19.55</v>
          </cell>
          <cell r="BW26">
            <v>19.53</v>
          </cell>
          <cell r="BX26">
            <v>19.559999999999999</v>
          </cell>
          <cell r="BY26">
            <v>19.7</v>
          </cell>
          <cell r="BZ26">
            <v>20</v>
          </cell>
          <cell r="CA26">
            <v>20.75</v>
          </cell>
          <cell r="CB26">
            <v>20.88</v>
          </cell>
          <cell r="CC26">
            <v>20.95</v>
          </cell>
          <cell r="CD26">
            <v>21.2</v>
          </cell>
          <cell r="CE26">
            <v>21.25</v>
          </cell>
          <cell r="CF26">
            <v>21.25</v>
          </cell>
          <cell r="CG26">
            <v>21.15</v>
          </cell>
          <cell r="CH26">
            <v>21.09</v>
          </cell>
          <cell r="CI26">
            <v>21.05</v>
          </cell>
          <cell r="CJ26">
            <v>21.05</v>
          </cell>
          <cell r="CK26">
            <v>21</v>
          </cell>
          <cell r="CL26">
            <v>20.8</v>
          </cell>
          <cell r="CM26">
            <v>20.58</v>
          </cell>
          <cell r="CN26">
            <v>20.46</v>
          </cell>
          <cell r="CO26">
            <v>20.38</v>
          </cell>
          <cell r="CP26">
            <v>20.34</v>
          </cell>
          <cell r="CQ26">
            <v>20.37</v>
          </cell>
          <cell r="CR26">
            <v>20.5</v>
          </cell>
          <cell r="CS26">
            <v>20.7</v>
          </cell>
          <cell r="CT26">
            <v>20.9</v>
          </cell>
          <cell r="CU26">
            <v>21.02</v>
          </cell>
          <cell r="CV26">
            <v>21.05</v>
          </cell>
          <cell r="CW26">
            <v>21.05</v>
          </cell>
          <cell r="CX26">
            <v>20.98</v>
          </cell>
          <cell r="CY26">
            <v>20.8</v>
          </cell>
          <cell r="CZ26">
            <v>20.55</v>
          </cell>
          <cell r="DA26">
            <v>20.350000000000001</v>
          </cell>
          <cell r="DB26">
            <v>20.100000000000001</v>
          </cell>
          <cell r="DC26">
            <v>19.97</v>
          </cell>
          <cell r="DD26">
            <v>19.77</v>
          </cell>
          <cell r="DE26">
            <v>19.37</v>
          </cell>
          <cell r="DF26">
            <v>19.12</v>
          </cell>
          <cell r="DG26">
            <v>18.87</v>
          </cell>
          <cell r="DH26">
            <v>18.649999999999999</v>
          </cell>
          <cell r="DI26">
            <v>18.5</v>
          </cell>
          <cell r="DJ26">
            <v>18.329999999999998</v>
          </cell>
          <cell r="DK26">
            <v>18.13</v>
          </cell>
          <cell r="DL26">
            <v>18.059999999999999</v>
          </cell>
          <cell r="DM26">
            <v>18.059999999999999</v>
          </cell>
          <cell r="DN26">
            <v>18.16</v>
          </cell>
          <cell r="DO26">
            <v>18.190000000000001</v>
          </cell>
          <cell r="DP26">
            <v>18.14</v>
          </cell>
          <cell r="DQ26">
            <v>18.29</v>
          </cell>
          <cell r="DR26">
            <v>18.47</v>
          </cell>
          <cell r="DS26">
            <v>18.77</v>
          </cell>
          <cell r="DT26">
            <v>19.100000000000001</v>
          </cell>
          <cell r="DU26">
            <v>19.350000000000001</v>
          </cell>
          <cell r="DV26">
            <v>19.46</v>
          </cell>
          <cell r="DW26">
            <v>19.46</v>
          </cell>
          <cell r="DX26">
            <v>19.32</v>
          </cell>
          <cell r="DY26">
            <v>19.22</v>
          </cell>
          <cell r="DZ26">
            <v>19.149999999999999</v>
          </cell>
          <cell r="EA26">
            <v>19</v>
          </cell>
          <cell r="EB26">
            <v>18.829999999999998</v>
          </cell>
          <cell r="EC26">
            <v>18.649999999999999</v>
          </cell>
          <cell r="ED26">
            <v>18.59</v>
          </cell>
          <cell r="EE26">
            <v>18.670000000000002</v>
          </cell>
          <cell r="EF26">
            <v>18.72</v>
          </cell>
          <cell r="EG26">
            <v>18.920000000000002</v>
          </cell>
          <cell r="EH26">
            <v>19.09</v>
          </cell>
          <cell r="EI26">
            <v>19.170000000000002</v>
          </cell>
          <cell r="EJ26">
            <v>19.07</v>
          </cell>
          <cell r="EK26">
            <v>18.84</v>
          </cell>
          <cell r="EL26">
            <v>18.54</v>
          </cell>
          <cell r="EM26">
            <v>18.32</v>
          </cell>
          <cell r="EN26">
            <v>18.22</v>
          </cell>
          <cell r="EO26">
            <v>18.07</v>
          </cell>
          <cell r="EP26">
            <v>17.940000000000001</v>
          </cell>
          <cell r="EQ26">
            <v>17.64</v>
          </cell>
          <cell r="ER26">
            <v>17.5</v>
          </cell>
          <cell r="ES26">
            <v>17.399999999999999</v>
          </cell>
          <cell r="ET26">
            <v>17.12</v>
          </cell>
          <cell r="EU26">
            <v>17.059999999999999</v>
          </cell>
          <cell r="EV26">
            <v>16.899999999999999</v>
          </cell>
          <cell r="EW26">
            <v>16.690000000000001</v>
          </cell>
          <cell r="EX26">
            <v>16.510000000000002</v>
          </cell>
          <cell r="EY26">
            <v>16.39</v>
          </cell>
          <cell r="EZ26">
            <v>16.3</v>
          </cell>
          <cell r="FA26">
            <v>16.2</v>
          </cell>
          <cell r="FB26">
            <v>16.260000000000002</v>
          </cell>
          <cell r="FC26">
            <v>16.22</v>
          </cell>
          <cell r="FD26">
            <v>16.149999999999999</v>
          </cell>
        </row>
        <row r="27"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>
            <v>29.9</v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>
            <v>30.6</v>
          </cell>
          <cell r="DT27">
            <v>30</v>
          </cell>
          <cell r="DU27" t="str">
            <v/>
          </cell>
          <cell r="DV27" t="str">
            <v/>
          </cell>
          <cell r="DW27" t="str">
            <v/>
          </cell>
          <cell r="DX27" t="str">
            <v/>
          </cell>
          <cell r="DY27">
            <v>29.1</v>
          </cell>
          <cell r="DZ27">
            <v>29.1</v>
          </cell>
          <cell r="EA27" t="str">
            <v/>
          </cell>
          <cell r="EB27" t="str">
            <v/>
          </cell>
          <cell r="EC27" t="str">
            <v/>
          </cell>
          <cell r="ED27">
            <v>29.2</v>
          </cell>
          <cell r="EE27">
            <v>28.8</v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M27" t="str">
            <v/>
          </cell>
          <cell r="EN27" t="str">
            <v/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 t="str">
            <v/>
          </cell>
          <cell r="EU27" t="str">
            <v/>
          </cell>
          <cell r="EV27" t="str">
            <v/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</row>
        <row r="28"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>
            <v>30</v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>
            <v>29.7</v>
          </cell>
          <cell r="CP28">
            <v>29</v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>
            <v>30.5</v>
          </cell>
          <cell r="DS28">
            <v>30.5</v>
          </cell>
          <cell r="DT28">
            <v>29.3</v>
          </cell>
          <cell r="DU28" t="str">
            <v/>
          </cell>
          <cell r="DV28" t="str">
            <v/>
          </cell>
          <cell r="DW28" t="str">
            <v/>
          </cell>
          <cell r="DX28" t="str">
            <v/>
          </cell>
          <cell r="DY28" t="str">
            <v/>
          </cell>
          <cell r="DZ28">
            <v>29.5</v>
          </cell>
          <cell r="EA28" t="str">
            <v/>
          </cell>
          <cell r="EB28" t="str">
            <v/>
          </cell>
          <cell r="EC28" t="str">
            <v/>
          </cell>
          <cell r="ED28">
            <v>29.4</v>
          </cell>
          <cell r="EE28">
            <v>29</v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M28" t="str">
            <v/>
          </cell>
          <cell r="EN28" t="str">
            <v/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 t="str">
            <v/>
          </cell>
          <cell r="EU28" t="str">
            <v/>
          </cell>
          <cell r="EV28" t="str">
            <v/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</row>
        <row r="32">
          <cell r="H32">
            <v>17.149999999999999</v>
          </cell>
          <cell r="I32">
            <v>17.149999999999999</v>
          </cell>
          <cell r="J32">
            <v>17.149999999999999</v>
          </cell>
          <cell r="K32">
            <v>17.149999999999999</v>
          </cell>
          <cell r="L32">
            <v>17.149999999999999</v>
          </cell>
          <cell r="M32">
            <v>17.149999999999999</v>
          </cell>
          <cell r="N32">
            <v>17.149999999999999</v>
          </cell>
          <cell r="O32">
            <v>17.149999999999999</v>
          </cell>
          <cell r="P32">
            <v>17.149999999999999</v>
          </cell>
          <cell r="Q32">
            <v>17.149999999999999</v>
          </cell>
          <cell r="R32">
            <v>17.149999999999999</v>
          </cell>
          <cell r="S32">
            <v>17.149999999999999</v>
          </cell>
          <cell r="T32">
            <v>17.149999999999999</v>
          </cell>
          <cell r="U32">
            <v>17.149999999999999</v>
          </cell>
          <cell r="V32">
            <v>17.149999999999999</v>
          </cell>
          <cell r="W32">
            <v>17.149999999999999</v>
          </cell>
          <cell r="X32">
            <v>17.149999999999999</v>
          </cell>
          <cell r="Y32">
            <v>17.149999999999999</v>
          </cell>
          <cell r="Z32">
            <v>17.2</v>
          </cell>
          <cell r="AA32">
            <v>17.2</v>
          </cell>
          <cell r="AB32">
            <v>17.2</v>
          </cell>
          <cell r="AC32">
            <v>17.2</v>
          </cell>
          <cell r="AD32">
            <v>17.2</v>
          </cell>
          <cell r="AE32">
            <v>17.2</v>
          </cell>
          <cell r="AF32">
            <v>17.2</v>
          </cell>
          <cell r="AG32">
            <v>17.2</v>
          </cell>
          <cell r="AH32">
            <v>17.22</v>
          </cell>
          <cell r="AI32">
            <v>17.22</v>
          </cell>
          <cell r="AJ32">
            <v>17.23</v>
          </cell>
          <cell r="AK32">
            <v>17.25</v>
          </cell>
          <cell r="AL32">
            <v>17.61</v>
          </cell>
          <cell r="AM32">
            <v>18.34</v>
          </cell>
          <cell r="AN32">
            <v>18.47</v>
          </cell>
          <cell r="AO32">
            <v>18.350000000000001</v>
          </cell>
          <cell r="AP32">
            <v>18.21</v>
          </cell>
          <cell r="AQ32">
            <v>18.079999999999998</v>
          </cell>
          <cell r="AR32">
            <v>17.989999999999998</v>
          </cell>
          <cell r="AS32">
            <v>17.850000000000001</v>
          </cell>
          <cell r="AT32">
            <v>17.77</v>
          </cell>
          <cell r="AU32">
            <v>17.149999999999999</v>
          </cell>
          <cell r="AV32">
            <v>17.87</v>
          </cell>
          <cell r="AW32">
            <v>17.77</v>
          </cell>
          <cell r="AX32">
            <v>17.7</v>
          </cell>
          <cell r="AY32">
            <v>17.68</v>
          </cell>
          <cell r="AZ32">
            <v>17.66</v>
          </cell>
          <cell r="BA32">
            <v>17.66</v>
          </cell>
          <cell r="BB32">
            <v>17.63</v>
          </cell>
          <cell r="BC32">
            <v>17.61</v>
          </cell>
          <cell r="BD32">
            <v>17.600000000000001</v>
          </cell>
          <cell r="BE32">
            <v>17.59</v>
          </cell>
          <cell r="BF32">
            <v>17.579999999999998</v>
          </cell>
          <cell r="BG32">
            <v>17.57</v>
          </cell>
          <cell r="BH32">
            <v>17.55</v>
          </cell>
          <cell r="BI32">
            <v>17.55</v>
          </cell>
          <cell r="BJ32">
            <v>17.55</v>
          </cell>
          <cell r="BK32">
            <v>17.55</v>
          </cell>
          <cell r="BL32">
            <v>17.54</v>
          </cell>
          <cell r="BM32">
            <v>17.53</v>
          </cell>
          <cell r="BN32">
            <v>17.53</v>
          </cell>
          <cell r="BO32">
            <v>17.510000000000002</v>
          </cell>
          <cell r="BP32">
            <v>17.5</v>
          </cell>
          <cell r="BQ32">
            <v>14.47</v>
          </cell>
          <cell r="BR32">
            <v>17.399999999999999</v>
          </cell>
          <cell r="BS32">
            <v>17.38</v>
          </cell>
          <cell r="BT32">
            <v>17.350000000000001</v>
          </cell>
          <cell r="BU32">
            <v>17.309999999999999</v>
          </cell>
          <cell r="BV32">
            <v>17.23</v>
          </cell>
          <cell r="BW32">
            <v>17.2</v>
          </cell>
          <cell r="BX32">
            <v>17.22</v>
          </cell>
          <cell r="BY32">
            <v>17.27</v>
          </cell>
          <cell r="BZ32">
            <v>17.63</v>
          </cell>
          <cell r="CA32">
            <v>18.13</v>
          </cell>
          <cell r="CB32">
            <v>18.45</v>
          </cell>
          <cell r="CC32">
            <v>18.72</v>
          </cell>
          <cell r="CD32">
            <v>19.11</v>
          </cell>
          <cell r="CE32">
            <v>19.350000000000001</v>
          </cell>
          <cell r="CF32">
            <v>19.25</v>
          </cell>
          <cell r="CG32">
            <v>19</v>
          </cell>
          <cell r="CH32">
            <v>18.82</v>
          </cell>
          <cell r="CI32">
            <v>18.78</v>
          </cell>
          <cell r="CJ32">
            <v>18.760000000000002</v>
          </cell>
          <cell r="CK32">
            <v>18.579999999999998</v>
          </cell>
          <cell r="CL32">
            <v>18.440000000000001</v>
          </cell>
          <cell r="CM32">
            <v>18.3</v>
          </cell>
          <cell r="CN32">
            <v>18.14</v>
          </cell>
          <cell r="CO32">
            <v>17.97</v>
          </cell>
          <cell r="CP32">
            <v>18.05</v>
          </cell>
          <cell r="CQ32">
            <v>18.52</v>
          </cell>
          <cell r="CR32">
            <v>18.850000000000001</v>
          </cell>
          <cell r="CS32">
            <v>18.920000000000002</v>
          </cell>
          <cell r="CT32">
            <v>18.760000000000002</v>
          </cell>
          <cell r="CU32">
            <v>18.559999999999999</v>
          </cell>
          <cell r="CV32">
            <v>18.440000000000001</v>
          </cell>
          <cell r="CW32">
            <v>18.27</v>
          </cell>
          <cell r="CX32">
            <v>18.059999999999999</v>
          </cell>
          <cell r="CY32">
            <v>18</v>
          </cell>
          <cell r="CZ32">
            <v>18.21</v>
          </cell>
          <cell r="DA32">
            <v>18.66</v>
          </cell>
          <cell r="DB32">
            <v>18.940000000000001</v>
          </cell>
          <cell r="DC32">
            <v>19.010000000000002</v>
          </cell>
          <cell r="DD32">
            <v>19.05</v>
          </cell>
          <cell r="DE32">
            <v>19.149999999999999</v>
          </cell>
          <cell r="DF32">
            <v>19.27</v>
          </cell>
          <cell r="DG32">
            <v>19.22</v>
          </cell>
          <cell r="DH32">
            <v>19.059999999999999</v>
          </cell>
          <cell r="DI32">
            <v>18.8</v>
          </cell>
          <cell r="DJ32">
            <v>18.559999999999999</v>
          </cell>
          <cell r="DK32">
            <v>18.38</v>
          </cell>
          <cell r="DL32">
            <v>18.260000000000002</v>
          </cell>
          <cell r="DM32">
            <v>18.14</v>
          </cell>
          <cell r="DN32">
            <v>18.02</v>
          </cell>
          <cell r="DO32">
            <v>17.87</v>
          </cell>
          <cell r="DP32">
            <v>17.86</v>
          </cell>
          <cell r="DQ32">
            <v>18.059999999999999</v>
          </cell>
          <cell r="DR32">
            <v>18.440000000000001</v>
          </cell>
          <cell r="DS32">
            <v>19.02</v>
          </cell>
          <cell r="DT32">
            <v>19.28</v>
          </cell>
          <cell r="DU32">
            <v>19.3</v>
          </cell>
          <cell r="DV32">
            <v>19.3</v>
          </cell>
          <cell r="DW32">
            <v>19.16</v>
          </cell>
          <cell r="DX32">
            <v>19.04</v>
          </cell>
          <cell r="DY32">
            <v>18.93</v>
          </cell>
          <cell r="DZ32">
            <v>18.89</v>
          </cell>
          <cell r="EA32">
            <v>18.88</v>
          </cell>
          <cell r="EB32">
            <v>19.29</v>
          </cell>
          <cell r="EC32">
            <v>19.84</v>
          </cell>
          <cell r="ED32">
            <v>20.47</v>
          </cell>
          <cell r="EE32">
            <v>20.88</v>
          </cell>
          <cell r="EF32">
            <v>20.99</v>
          </cell>
          <cell r="EG32">
            <v>20.95</v>
          </cell>
          <cell r="EH32">
            <v>20.84</v>
          </cell>
          <cell r="EI32">
            <v>20.56</v>
          </cell>
          <cell r="EJ32">
            <v>20.239999999999998</v>
          </cell>
          <cell r="EK32">
            <v>19.93</v>
          </cell>
          <cell r="EL32">
            <v>19.57</v>
          </cell>
          <cell r="EM32">
            <v>19.28</v>
          </cell>
          <cell r="EN32">
            <v>18.97</v>
          </cell>
          <cell r="EO32">
            <v>18.75</v>
          </cell>
          <cell r="EP32">
            <v>18.55</v>
          </cell>
          <cell r="EQ32">
            <v>18.440000000000001</v>
          </cell>
          <cell r="ER32">
            <v>18.420000000000002</v>
          </cell>
          <cell r="ES32">
            <v>18.420000000000002</v>
          </cell>
          <cell r="ET32">
            <v>18.21</v>
          </cell>
          <cell r="EU32">
            <v>17.71</v>
          </cell>
          <cell r="EV32">
            <v>17.5</v>
          </cell>
          <cell r="EW32">
            <v>17.5</v>
          </cell>
          <cell r="EX32">
            <v>17.48</v>
          </cell>
          <cell r="EY32">
            <v>18.059999999999999</v>
          </cell>
          <cell r="EZ32">
            <v>18.53</v>
          </cell>
          <cell r="FA32">
            <v>18.399999999999999</v>
          </cell>
          <cell r="FB32">
            <v>18.36</v>
          </cell>
          <cell r="FC32">
            <v>18.27</v>
          </cell>
          <cell r="FD32">
            <v>18.190000000000001</v>
          </cell>
        </row>
        <row r="33">
          <cell r="H33">
            <v>10.87</v>
          </cell>
          <cell r="I33">
            <v>10.87</v>
          </cell>
          <cell r="J33">
            <v>10.88</v>
          </cell>
          <cell r="K33">
            <v>10.88</v>
          </cell>
          <cell r="L33">
            <v>10.89</v>
          </cell>
          <cell r="M33">
            <v>10.9</v>
          </cell>
          <cell r="N33">
            <v>10.9</v>
          </cell>
          <cell r="O33">
            <v>10.89</v>
          </cell>
          <cell r="P33">
            <v>10.89</v>
          </cell>
          <cell r="Q33">
            <v>10.89</v>
          </cell>
          <cell r="R33">
            <v>10.89</v>
          </cell>
          <cell r="S33">
            <v>10.88</v>
          </cell>
          <cell r="T33">
            <v>10.88</v>
          </cell>
          <cell r="U33">
            <v>10.88</v>
          </cell>
          <cell r="V33">
            <v>10.88</v>
          </cell>
          <cell r="W33">
            <v>10.89</v>
          </cell>
          <cell r="X33">
            <v>10.89</v>
          </cell>
          <cell r="Y33">
            <v>10.89</v>
          </cell>
          <cell r="Z33">
            <v>10.91</v>
          </cell>
          <cell r="AA33">
            <v>10.91</v>
          </cell>
          <cell r="AB33">
            <v>10.92</v>
          </cell>
          <cell r="AC33">
            <v>10.91</v>
          </cell>
          <cell r="AD33">
            <v>10.91</v>
          </cell>
          <cell r="AE33">
            <v>10.9</v>
          </cell>
          <cell r="AF33">
            <v>10.9</v>
          </cell>
          <cell r="AG33">
            <v>10.9</v>
          </cell>
          <cell r="AH33">
            <v>10.91</v>
          </cell>
          <cell r="AI33">
            <v>10.92</v>
          </cell>
          <cell r="AJ33">
            <v>10.92</v>
          </cell>
          <cell r="AK33">
            <v>10.93</v>
          </cell>
          <cell r="AL33">
            <v>10.94</v>
          </cell>
          <cell r="AM33">
            <v>10.95</v>
          </cell>
          <cell r="AN33">
            <v>10.98</v>
          </cell>
          <cell r="AO33">
            <v>11</v>
          </cell>
          <cell r="AP33">
            <v>11</v>
          </cell>
          <cell r="AQ33">
            <v>10.99</v>
          </cell>
          <cell r="AR33">
            <v>10.99</v>
          </cell>
          <cell r="AS33">
            <v>10.98</v>
          </cell>
          <cell r="AT33">
            <v>11</v>
          </cell>
          <cell r="AU33">
            <v>11</v>
          </cell>
          <cell r="AV33">
            <v>11.02</v>
          </cell>
          <cell r="AW33">
            <v>11.03</v>
          </cell>
          <cell r="AX33">
            <v>11.04</v>
          </cell>
          <cell r="AY33">
            <v>11.04</v>
          </cell>
          <cell r="AZ33">
            <v>11.05</v>
          </cell>
          <cell r="BA33">
            <v>11.05</v>
          </cell>
          <cell r="BB33">
            <v>11.1</v>
          </cell>
          <cell r="BC33">
            <v>11.19</v>
          </cell>
          <cell r="BD33">
            <v>11.23</v>
          </cell>
          <cell r="BE33">
            <v>11.23</v>
          </cell>
          <cell r="BF33">
            <v>11.23</v>
          </cell>
          <cell r="BG33">
            <v>11.23</v>
          </cell>
          <cell r="BH33">
            <v>11.2</v>
          </cell>
          <cell r="BI33">
            <v>11.16</v>
          </cell>
          <cell r="BJ33">
            <v>11.13</v>
          </cell>
          <cell r="BK33">
            <v>11.1</v>
          </cell>
          <cell r="BL33">
            <v>11.1</v>
          </cell>
          <cell r="BM33">
            <v>11.1</v>
          </cell>
          <cell r="BN33">
            <v>11.09</v>
          </cell>
          <cell r="BO33">
            <v>11.09</v>
          </cell>
          <cell r="BP33">
            <v>11.1</v>
          </cell>
          <cell r="BQ33">
            <v>11.11</v>
          </cell>
          <cell r="BR33">
            <v>11.14</v>
          </cell>
          <cell r="BS33">
            <v>11.15</v>
          </cell>
          <cell r="BT33">
            <v>11.17</v>
          </cell>
          <cell r="BU33">
            <v>11.17</v>
          </cell>
          <cell r="BV33">
            <v>11.18</v>
          </cell>
          <cell r="BW33">
            <v>11.2</v>
          </cell>
          <cell r="BX33">
            <v>11.23</v>
          </cell>
          <cell r="BY33">
            <v>11.27</v>
          </cell>
          <cell r="BZ33">
            <v>11.3</v>
          </cell>
          <cell r="CA33">
            <v>11.65</v>
          </cell>
          <cell r="CB33">
            <v>11.89</v>
          </cell>
          <cell r="CC33">
            <v>11.96</v>
          </cell>
          <cell r="CD33">
            <v>12</v>
          </cell>
          <cell r="CE33">
            <v>12.15</v>
          </cell>
          <cell r="CF33">
            <v>12.28</v>
          </cell>
          <cell r="CG33">
            <v>12.37</v>
          </cell>
          <cell r="CH33">
            <v>12.35</v>
          </cell>
          <cell r="CI33">
            <v>12.26</v>
          </cell>
          <cell r="CJ33">
            <v>12.15</v>
          </cell>
          <cell r="CK33">
            <v>12.02</v>
          </cell>
          <cell r="CL33">
            <v>11.99</v>
          </cell>
          <cell r="CM33">
            <v>11.91</v>
          </cell>
          <cell r="CN33">
            <v>11.91</v>
          </cell>
          <cell r="CO33">
            <v>12.12</v>
          </cell>
          <cell r="CP33">
            <v>12.36</v>
          </cell>
          <cell r="CQ33">
            <v>12.49</v>
          </cell>
          <cell r="CR33">
            <v>12.55</v>
          </cell>
          <cell r="CS33">
            <v>12.61</v>
          </cell>
          <cell r="CT33">
            <v>12.73</v>
          </cell>
          <cell r="CU33">
            <v>12.8</v>
          </cell>
          <cell r="CV33">
            <v>12.85</v>
          </cell>
          <cell r="CW33">
            <v>12.87</v>
          </cell>
          <cell r="CX33">
            <v>12.89</v>
          </cell>
          <cell r="CY33">
            <v>12.95</v>
          </cell>
          <cell r="CZ33">
            <v>12.95</v>
          </cell>
          <cell r="DA33">
            <v>12.89</v>
          </cell>
          <cell r="DB33">
            <v>12.77</v>
          </cell>
          <cell r="DC33">
            <v>12.65</v>
          </cell>
          <cell r="DD33">
            <v>12.47</v>
          </cell>
          <cell r="DE33">
            <v>12.23</v>
          </cell>
          <cell r="DF33">
            <v>11.99</v>
          </cell>
          <cell r="DG33">
            <v>11.89</v>
          </cell>
          <cell r="DH33">
            <v>11.85</v>
          </cell>
          <cell r="DI33">
            <v>11.73</v>
          </cell>
          <cell r="DJ33">
            <v>11.73</v>
          </cell>
          <cell r="DK33">
            <v>11.67</v>
          </cell>
          <cell r="DL33">
            <v>11.55</v>
          </cell>
          <cell r="DM33">
            <v>11.49</v>
          </cell>
          <cell r="DN33">
            <v>11.49</v>
          </cell>
          <cell r="DO33">
            <v>11.49</v>
          </cell>
          <cell r="DP33">
            <v>11.47</v>
          </cell>
          <cell r="DQ33">
            <v>11.47</v>
          </cell>
          <cell r="DR33">
            <v>11.48</v>
          </cell>
          <cell r="DS33">
            <v>11.5</v>
          </cell>
          <cell r="DT33">
            <v>11.99</v>
          </cell>
          <cell r="DU33">
            <v>12.26</v>
          </cell>
          <cell r="DV33">
            <v>12.31</v>
          </cell>
          <cell r="DW33">
            <v>12.3</v>
          </cell>
          <cell r="DX33">
            <v>12.14</v>
          </cell>
          <cell r="DY33">
            <v>12.02</v>
          </cell>
          <cell r="DZ33">
            <v>11.96</v>
          </cell>
          <cell r="EA33">
            <v>11.92</v>
          </cell>
          <cell r="EB33">
            <v>11.81</v>
          </cell>
          <cell r="EC33">
            <v>12.3</v>
          </cell>
          <cell r="ED33">
            <v>12.67</v>
          </cell>
          <cell r="EE33">
            <v>13.07</v>
          </cell>
          <cell r="EF33">
            <v>13.32</v>
          </cell>
          <cell r="EG33">
            <v>13.55</v>
          </cell>
          <cell r="EH33">
            <v>13.7</v>
          </cell>
          <cell r="EI33">
            <v>13.7</v>
          </cell>
          <cell r="EJ33">
            <v>13.64</v>
          </cell>
          <cell r="EK33">
            <v>13.4</v>
          </cell>
          <cell r="EL33">
            <v>13.16</v>
          </cell>
          <cell r="EM33">
            <v>12.92</v>
          </cell>
          <cell r="EN33">
            <v>12.7</v>
          </cell>
          <cell r="EO33">
            <v>12.46</v>
          </cell>
          <cell r="EP33">
            <v>12.28</v>
          </cell>
          <cell r="EQ33">
            <v>12.04</v>
          </cell>
          <cell r="ER33">
            <v>11.89</v>
          </cell>
          <cell r="ES33">
            <v>11.77</v>
          </cell>
          <cell r="ET33">
            <v>11.65</v>
          </cell>
          <cell r="EU33">
            <v>11.53</v>
          </cell>
          <cell r="EV33">
            <v>11.4</v>
          </cell>
          <cell r="EW33">
            <v>11.32</v>
          </cell>
          <cell r="EX33">
            <v>11.2</v>
          </cell>
          <cell r="EY33">
            <v>11.2</v>
          </cell>
          <cell r="EZ33">
            <v>11.2</v>
          </cell>
          <cell r="FA33">
            <v>11.2</v>
          </cell>
          <cell r="FB33">
            <v>11.18</v>
          </cell>
          <cell r="FC33">
            <v>11.15</v>
          </cell>
          <cell r="FD33">
            <v>11.15</v>
          </cell>
        </row>
        <row r="34">
          <cell r="H34">
            <v>34.049999999999997</v>
          </cell>
          <cell r="I34">
            <v>34.049999999999997</v>
          </cell>
          <cell r="J34">
            <v>34.04</v>
          </cell>
          <cell r="K34">
            <v>34.04</v>
          </cell>
          <cell r="L34">
            <v>34.04</v>
          </cell>
          <cell r="M34">
            <v>34.04</v>
          </cell>
          <cell r="N34">
            <v>34.04</v>
          </cell>
          <cell r="O34">
            <v>34.04</v>
          </cell>
          <cell r="P34">
            <v>34.04</v>
          </cell>
          <cell r="Q34">
            <v>34.04</v>
          </cell>
          <cell r="R34">
            <v>34.04</v>
          </cell>
          <cell r="S34">
            <v>34.04</v>
          </cell>
          <cell r="T34">
            <v>34.04</v>
          </cell>
          <cell r="U34">
            <v>34.04</v>
          </cell>
          <cell r="V34">
            <v>34.04</v>
          </cell>
          <cell r="W34">
            <v>34.04</v>
          </cell>
          <cell r="X34">
            <v>34.04</v>
          </cell>
          <cell r="Y34">
            <v>34.04</v>
          </cell>
          <cell r="Z34">
            <v>34.04</v>
          </cell>
          <cell r="AA34">
            <v>34.04</v>
          </cell>
          <cell r="AB34">
            <v>34.04</v>
          </cell>
          <cell r="AC34">
            <v>34.06</v>
          </cell>
          <cell r="AD34">
            <v>34.06</v>
          </cell>
          <cell r="AE34">
            <v>34.06</v>
          </cell>
          <cell r="AF34">
            <v>34.06</v>
          </cell>
          <cell r="AG34">
            <v>34.06</v>
          </cell>
          <cell r="AH34">
            <v>34.06</v>
          </cell>
          <cell r="AI34">
            <v>34.06</v>
          </cell>
          <cell r="AJ34">
            <v>34.200000000000003</v>
          </cell>
          <cell r="AK34">
            <v>34.24</v>
          </cell>
          <cell r="AL34">
            <v>34.270000000000003</v>
          </cell>
          <cell r="AM34">
            <v>34.299999999999997</v>
          </cell>
          <cell r="AN34">
            <v>34.200000000000003</v>
          </cell>
          <cell r="AO34">
            <v>34.65</v>
          </cell>
          <cell r="AP34">
            <v>34.83</v>
          </cell>
          <cell r="AQ34">
            <v>34.770000000000003</v>
          </cell>
          <cell r="AR34">
            <v>34.65</v>
          </cell>
          <cell r="AS34">
            <v>34.5</v>
          </cell>
          <cell r="AT34">
            <v>34.630000000000003</v>
          </cell>
          <cell r="AU34">
            <v>34.57</v>
          </cell>
          <cell r="AV34">
            <v>34.5</v>
          </cell>
          <cell r="AW34">
            <v>34.299999999999997</v>
          </cell>
          <cell r="AX34">
            <v>34.22</v>
          </cell>
          <cell r="AY34">
            <v>34.1</v>
          </cell>
          <cell r="AZ34">
            <v>34.1</v>
          </cell>
          <cell r="BA34">
            <v>34.1</v>
          </cell>
          <cell r="BB34">
            <v>34.200000000000003</v>
          </cell>
          <cell r="BC34">
            <v>34.15</v>
          </cell>
          <cell r="BD34">
            <v>34.1</v>
          </cell>
          <cell r="BE34">
            <v>34.1</v>
          </cell>
          <cell r="BF34">
            <v>34.1</v>
          </cell>
          <cell r="BG34">
            <v>34.1</v>
          </cell>
          <cell r="BH34">
            <v>34.1</v>
          </cell>
          <cell r="BI34">
            <v>34.1</v>
          </cell>
          <cell r="BJ34">
            <v>34.090000000000003</v>
          </cell>
          <cell r="BK34">
            <v>34.090000000000003</v>
          </cell>
          <cell r="BL34">
            <v>34.090000000000003</v>
          </cell>
          <cell r="BM34">
            <v>34.08</v>
          </cell>
          <cell r="BN34">
            <v>34.08</v>
          </cell>
          <cell r="BO34">
            <v>34.08</v>
          </cell>
          <cell r="BP34">
            <v>34.08</v>
          </cell>
          <cell r="BQ34">
            <v>34.08</v>
          </cell>
          <cell r="BR34">
            <v>34.090000000000003</v>
          </cell>
          <cell r="BS34">
            <v>34.090000000000003</v>
          </cell>
          <cell r="BT34">
            <v>34.15</v>
          </cell>
          <cell r="BU34">
            <v>34.4</v>
          </cell>
          <cell r="BV34">
            <v>34.35</v>
          </cell>
          <cell r="BW34">
            <v>34.4</v>
          </cell>
          <cell r="BX34">
            <v>34.450000000000003</v>
          </cell>
          <cell r="BY34">
            <v>34.4</v>
          </cell>
          <cell r="BZ34">
            <v>34.299999999999997</v>
          </cell>
          <cell r="CA34">
            <v>34.43</v>
          </cell>
          <cell r="CB34">
            <v>34.5</v>
          </cell>
          <cell r="CC34">
            <v>35</v>
          </cell>
          <cell r="CD34">
            <v>35.25</v>
          </cell>
          <cell r="CE34">
            <v>35.200000000000003</v>
          </cell>
          <cell r="CF34">
            <v>35</v>
          </cell>
          <cell r="CG34">
            <v>34.9</v>
          </cell>
          <cell r="CH34">
            <v>34.83</v>
          </cell>
          <cell r="CI34">
            <v>34.75</v>
          </cell>
          <cell r="CJ34">
            <v>34.700000000000003</v>
          </cell>
          <cell r="CK34">
            <v>34.700000000000003</v>
          </cell>
          <cell r="CL34">
            <v>34.65</v>
          </cell>
          <cell r="CM34">
            <v>34.6</v>
          </cell>
          <cell r="CN34">
            <v>34.6</v>
          </cell>
          <cell r="CO34">
            <v>34.75</v>
          </cell>
          <cell r="CP34">
            <v>35.799999999999997</v>
          </cell>
          <cell r="CQ34">
            <v>35.75</v>
          </cell>
          <cell r="CR34">
            <v>35.299999999999997</v>
          </cell>
          <cell r="CS34">
            <v>35.1</v>
          </cell>
          <cell r="CT34">
            <v>35</v>
          </cell>
          <cell r="CU34">
            <v>34.9</v>
          </cell>
          <cell r="CV34">
            <v>34.700000000000003</v>
          </cell>
          <cell r="CW34">
            <v>34.65</v>
          </cell>
          <cell r="CX34">
            <v>34.5</v>
          </cell>
          <cell r="CY34">
            <v>34.6</v>
          </cell>
          <cell r="CZ34">
            <v>34.65</v>
          </cell>
          <cell r="DA34">
            <v>34.700000000000003</v>
          </cell>
          <cell r="DB34">
            <v>35</v>
          </cell>
          <cell r="DC34">
            <v>35.049999999999997</v>
          </cell>
          <cell r="DD34">
            <v>35.5</v>
          </cell>
          <cell r="DE34">
            <v>36.4</v>
          </cell>
          <cell r="DF34">
            <v>36</v>
          </cell>
          <cell r="DG34">
            <v>35.5</v>
          </cell>
          <cell r="DH34">
            <v>35.200000000000003</v>
          </cell>
          <cell r="DI34">
            <v>35.1</v>
          </cell>
          <cell r="DJ34">
            <v>35.9</v>
          </cell>
          <cell r="DK34">
            <v>34.85</v>
          </cell>
          <cell r="DL34">
            <v>34.9</v>
          </cell>
          <cell r="DM34">
            <v>34.85</v>
          </cell>
          <cell r="DN34">
            <v>34.799999999999997</v>
          </cell>
          <cell r="DO34">
            <v>34.799999999999997</v>
          </cell>
          <cell r="DP34">
            <v>34.75</v>
          </cell>
          <cell r="DQ34">
            <v>34.700000000000003</v>
          </cell>
          <cell r="DR34">
            <v>35</v>
          </cell>
          <cell r="DS34">
            <v>36.200000000000003</v>
          </cell>
          <cell r="DT34">
            <v>35.9</v>
          </cell>
          <cell r="DU34">
            <v>35.799999999999997</v>
          </cell>
          <cell r="DV34">
            <v>35.5</v>
          </cell>
          <cell r="DW34">
            <v>35.4</v>
          </cell>
          <cell r="DX34">
            <v>35.200000000000003</v>
          </cell>
          <cell r="DY34">
            <v>35.15</v>
          </cell>
          <cell r="DZ34">
            <v>35.520000000000003</v>
          </cell>
          <cell r="EA34">
            <v>36.1</v>
          </cell>
          <cell r="EB34">
            <v>35.6</v>
          </cell>
          <cell r="EC34">
            <v>34.979999999999997</v>
          </cell>
          <cell r="ED34">
            <v>35.119999999999997</v>
          </cell>
          <cell r="EE34">
            <v>36.4</v>
          </cell>
          <cell r="EF34">
            <v>36</v>
          </cell>
          <cell r="EG34">
            <v>35.799999999999997</v>
          </cell>
          <cell r="EH34">
            <v>35.5</v>
          </cell>
          <cell r="EI34">
            <v>35.6</v>
          </cell>
          <cell r="EJ34">
            <v>35.5</v>
          </cell>
          <cell r="EK34">
            <v>35.47</v>
          </cell>
          <cell r="EL34">
            <v>35.44</v>
          </cell>
          <cell r="EM34">
            <v>35.200000000000003</v>
          </cell>
          <cell r="EN34">
            <v>35.1</v>
          </cell>
          <cell r="EO34">
            <v>35</v>
          </cell>
          <cell r="EP34">
            <v>34.979999999999997</v>
          </cell>
          <cell r="EQ34">
            <v>34.979999999999997</v>
          </cell>
          <cell r="ER34">
            <v>34.97</v>
          </cell>
          <cell r="ES34">
            <v>34.97</v>
          </cell>
          <cell r="ET34">
            <v>34.97</v>
          </cell>
          <cell r="EU34">
            <v>34.96</v>
          </cell>
          <cell r="EV34">
            <v>34.96</v>
          </cell>
          <cell r="EW34">
            <v>34.96</v>
          </cell>
          <cell r="EX34">
            <v>34.96</v>
          </cell>
          <cell r="EY34">
            <v>34.96</v>
          </cell>
          <cell r="EZ34">
            <v>34.950000000000003</v>
          </cell>
          <cell r="FA34">
            <v>34.950000000000003</v>
          </cell>
          <cell r="FB34">
            <v>34.950000000000003</v>
          </cell>
          <cell r="FC34">
            <v>34.950000000000003</v>
          </cell>
          <cell r="FD34">
            <v>34.950000000000003</v>
          </cell>
        </row>
        <row r="35">
          <cell r="H35">
            <v>13.64</v>
          </cell>
          <cell r="I35">
            <v>13.89</v>
          </cell>
          <cell r="J35">
            <v>14.05</v>
          </cell>
          <cell r="K35">
            <v>14.16</v>
          </cell>
          <cell r="L35">
            <v>14.15</v>
          </cell>
          <cell r="M35">
            <v>14.14</v>
          </cell>
          <cell r="N35">
            <v>14</v>
          </cell>
          <cell r="O35">
            <v>13.96</v>
          </cell>
          <cell r="P35">
            <v>13.97</v>
          </cell>
          <cell r="Q35">
            <v>13.97</v>
          </cell>
          <cell r="R35">
            <v>13.96</v>
          </cell>
          <cell r="S35">
            <v>13.95</v>
          </cell>
          <cell r="T35">
            <v>13.98</v>
          </cell>
          <cell r="U35">
            <v>13.98</v>
          </cell>
          <cell r="V35">
            <v>14</v>
          </cell>
          <cell r="W35">
            <v>14.01</v>
          </cell>
          <cell r="X35">
            <v>14.02</v>
          </cell>
          <cell r="Y35">
            <v>14.03</v>
          </cell>
          <cell r="Z35">
            <v>14.15</v>
          </cell>
          <cell r="AA35">
            <v>14.23</v>
          </cell>
          <cell r="AB35">
            <v>14.26</v>
          </cell>
          <cell r="AC35">
            <v>14.23</v>
          </cell>
          <cell r="AD35">
            <v>14.21</v>
          </cell>
          <cell r="AE35">
            <v>14.15</v>
          </cell>
          <cell r="AF35">
            <v>14.13</v>
          </cell>
          <cell r="AG35">
            <v>14.12</v>
          </cell>
          <cell r="AH35">
            <v>14.14</v>
          </cell>
          <cell r="AI35">
            <v>14.23</v>
          </cell>
          <cell r="AJ35">
            <v>14.26</v>
          </cell>
          <cell r="AK35">
            <v>14.21</v>
          </cell>
          <cell r="AL35">
            <v>14.19</v>
          </cell>
          <cell r="AM35">
            <v>14.19</v>
          </cell>
          <cell r="AN35">
            <v>14.22</v>
          </cell>
          <cell r="AO35">
            <v>14.28</v>
          </cell>
          <cell r="AP35">
            <v>14.27</v>
          </cell>
          <cell r="AQ35">
            <v>14.32</v>
          </cell>
          <cell r="AR35">
            <v>14.33</v>
          </cell>
          <cell r="AS35">
            <v>14.34</v>
          </cell>
          <cell r="AT35">
            <v>14.32</v>
          </cell>
          <cell r="AU35">
            <v>14.27</v>
          </cell>
          <cell r="AV35">
            <v>14.23</v>
          </cell>
          <cell r="AW35">
            <v>14.2</v>
          </cell>
          <cell r="AX35">
            <v>14.18</v>
          </cell>
          <cell r="AY35">
            <v>14.24</v>
          </cell>
          <cell r="AZ35">
            <v>14.27</v>
          </cell>
          <cell r="BA35">
            <v>14.27</v>
          </cell>
          <cell r="BB35">
            <v>14.35</v>
          </cell>
          <cell r="BC35">
            <v>14.18</v>
          </cell>
          <cell r="BD35">
            <v>14.25</v>
          </cell>
          <cell r="BE35">
            <v>14.2</v>
          </cell>
          <cell r="BF35">
            <v>14.19</v>
          </cell>
          <cell r="BG35">
            <v>14.2</v>
          </cell>
          <cell r="BH35">
            <v>14.21</v>
          </cell>
          <cell r="BI35">
            <v>14.2</v>
          </cell>
          <cell r="BJ35">
            <v>14.12</v>
          </cell>
          <cell r="BK35">
            <v>14.11</v>
          </cell>
          <cell r="BL35">
            <v>14.3</v>
          </cell>
          <cell r="BM35">
            <v>14.24</v>
          </cell>
          <cell r="BN35">
            <v>14.18</v>
          </cell>
          <cell r="BO35">
            <v>14.17</v>
          </cell>
          <cell r="BP35">
            <v>14.22</v>
          </cell>
          <cell r="BQ35">
            <v>14.26</v>
          </cell>
          <cell r="BR35">
            <v>14.27</v>
          </cell>
          <cell r="BS35">
            <v>14.29</v>
          </cell>
          <cell r="BT35">
            <v>14.33</v>
          </cell>
          <cell r="BU35">
            <v>14.31</v>
          </cell>
          <cell r="BV35">
            <v>14.32</v>
          </cell>
          <cell r="BW35">
            <v>14.29</v>
          </cell>
          <cell r="BX35">
            <v>14.26</v>
          </cell>
          <cell r="BY35">
            <v>14.31</v>
          </cell>
          <cell r="BZ35">
            <v>14.38</v>
          </cell>
          <cell r="CA35">
            <v>14.46</v>
          </cell>
          <cell r="CB35">
            <v>14.48</v>
          </cell>
          <cell r="CC35">
            <v>14.52</v>
          </cell>
          <cell r="CD35">
            <v>14.54</v>
          </cell>
          <cell r="CE35">
            <v>14.48</v>
          </cell>
          <cell r="CF35">
            <v>14.46</v>
          </cell>
          <cell r="CG35">
            <v>14.47</v>
          </cell>
          <cell r="CH35">
            <v>14.45</v>
          </cell>
          <cell r="CI35">
            <v>14.44</v>
          </cell>
          <cell r="CJ35">
            <v>14.43</v>
          </cell>
          <cell r="CK35">
            <v>14.42</v>
          </cell>
          <cell r="CL35">
            <v>14.39</v>
          </cell>
          <cell r="CM35">
            <v>14.38</v>
          </cell>
          <cell r="CN35">
            <v>14.42</v>
          </cell>
          <cell r="CO35">
            <v>14.35</v>
          </cell>
          <cell r="CP35">
            <v>14.46</v>
          </cell>
          <cell r="CQ35">
            <v>14.39</v>
          </cell>
          <cell r="CR35">
            <v>14.42</v>
          </cell>
          <cell r="CS35">
            <v>14.43</v>
          </cell>
          <cell r="CT35">
            <v>14.41</v>
          </cell>
          <cell r="CU35">
            <v>14.44</v>
          </cell>
          <cell r="CV35">
            <v>14.46</v>
          </cell>
          <cell r="CW35">
            <v>14.47</v>
          </cell>
          <cell r="CX35">
            <v>14.46</v>
          </cell>
          <cell r="CY35">
            <v>14.45</v>
          </cell>
          <cell r="CZ35">
            <v>14.34</v>
          </cell>
          <cell r="DA35">
            <v>14.27</v>
          </cell>
          <cell r="DB35">
            <v>14.21</v>
          </cell>
          <cell r="DC35">
            <v>14.31</v>
          </cell>
          <cell r="DD35">
            <v>14.26</v>
          </cell>
          <cell r="DE35">
            <v>14.25</v>
          </cell>
          <cell r="DF35">
            <v>14.24</v>
          </cell>
          <cell r="DG35">
            <v>14.26</v>
          </cell>
          <cell r="DH35">
            <v>14.28</v>
          </cell>
          <cell r="DI35">
            <v>14.26</v>
          </cell>
          <cell r="DJ35">
            <v>14.23</v>
          </cell>
          <cell r="DK35">
            <v>14.22</v>
          </cell>
          <cell r="DL35">
            <v>14.2</v>
          </cell>
          <cell r="DM35">
            <v>14.21</v>
          </cell>
          <cell r="DN35">
            <v>14.22</v>
          </cell>
          <cell r="DO35">
            <v>14.26</v>
          </cell>
          <cell r="DP35">
            <v>14.27</v>
          </cell>
          <cell r="DQ35">
            <v>14.26</v>
          </cell>
          <cell r="DR35">
            <v>14.36</v>
          </cell>
          <cell r="DS35">
            <v>14.35</v>
          </cell>
          <cell r="DT35">
            <v>14.65</v>
          </cell>
          <cell r="DU35">
            <v>14.69</v>
          </cell>
          <cell r="DV35">
            <v>14.68</v>
          </cell>
          <cell r="DW35">
            <v>14.61</v>
          </cell>
          <cell r="DX35">
            <v>14.56</v>
          </cell>
          <cell r="DY35">
            <v>14.52</v>
          </cell>
          <cell r="DZ35">
            <v>14.55</v>
          </cell>
          <cell r="EA35">
            <v>14.53</v>
          </cell>
          <cell r="EB35">
            <v>14.58</v>
          </cell>
          <cell r="EC35">
            <v>14.64</v>
          </cell>
          <cell r="ED35">
            <v>14.7</v>
          </cell>
          <cell r="EE35">
            <v>14.76</v>
          </cell>
          <cell r="EF35">
            <v>14.89</v>
          </cell>
          <cell r="EG35">
            <v>15.01</v>
          </cell>
          <cell r="EH35">
            <v>14.99</v>
          </cell>
          <cell r="EI35">
            <v>14.9</v>
          </cell>
          <cell r="EJ35">
            <v>14.75</v>
          </cell>
          <cell r="EK35">
            <v>14.6</v>
          </cell>
          <cell r="EL35">
            <v>14.41</v>
          </cell>
          <cell r="EM35">
            <v>14.37</v>
          </cell>
          <cell r="EN35">
            <v>14.33</v>
          </cell>
          <cell r="EO35">
            <v>14.31</v>
          </cell>
          <cell r="EP35">
            <v>14.27</v>
          </cell>
          <cell r="EQ35">
            <v>14.23</v>
          </cell>
          <cell r="ER35">
            <v>14.22</v>
          </cell>
          <cell r="ES35">
            <v>14.28</v>
          </cell>
          <cell r="ET35">
            <v>14.29</v>
          </cell>
          <cell r="EU35">
            <v>14.3</v>
          </cell>
          <cell r="EV35">
            <v>14.27</v>
          </cell>
          <cell r="EW35">
            <v>14.25</v>
          </cell>
          <cell r="EX35">
            <v>14.23</v>
          </cell>
          <cell r="EY35">
            <v>14.22</v>
          </cell>
          <cell r="EZ35">
            <v>14.21</v>
          </cell>
          <cell r="FA35">
            <v>14.2</v>
          </cell>
          <cell r="FB35">
            <v>14.21</v>
          </cell>
          <cell r="FC35">
            <v>14.2</v>
          </cell>
          <cell r="FD35">
            <v>14.25</v>
          </cell>
        </row>
        <row r="36">
          <cell r="H36">
            <v>8.1</v>
          </cell>
          <cell r="I36">
            <v>8.1</v>
          </cell>
          <cell r="J36">
            <v>8.1</v>
          </cell>
          <cell r="K36">
            <v>9</v>
          </cell>
          <cell r="L36">
            <v>8.9499999999999993</v>
          </cell>
          <cell r="M36">
            <v>9</v>
          </cell>
          <cell r="N36">
            <v>9</v>
          </cell>
          <cell r="O36">
            <v>8.9</v>
          </cell>
          <cell r="P36">
            <v>8.9</v>
          </cell>
          <cell r="Q36">
            <v>8.9499999999999993</v>
          </cell>
          <cell r="R36">
            <v>8.9499999999999993</v>
          </cell>
          <cell r="S36">
            <v>8.9499999999999993</v>
          </cell>
          <cell r="T36">
            <v>8.9499999999999993</v>
          </cell>
          <cell r="U36">
            <v>8.9600000000000009</v>
          </cell>
          <cell r="V36">
            <v>9</v>
          </cell>
          <cell r="W36">
            <v>9</v>
          </cell>
          <cell r="X36">
            <v>9.02</v>
          </cell>
          <cell r="Y36">
            <v>9.0500000000000007</v>
          </cell>
          <cell r="Z36">
            <v>9.1</v>
          </cell>
          <cell r="AA36">
            <v>9.1</v>
          </cell>
          <cell r="AB36">
            <v>9.1</v>
          </cell>
          <cell r="AC36">
            <v>9.15</v>
          </cell>
          <cell r="AD36">
            <v>9.1</v>
          </cell>
          <cell r="AE36">
            <v>9.1</v>
          </cell>
          <cell r="AF36">
            <v>9.1</v>
          </cell>
          <cell r="AG36">
            <v>9.0500000000000007</v>
          </cell>
          <cell r="AH36">
            <v>9.0500000000000007</v>
          </cell>
          <cell r="AI36">
            <v>9.0500000000000007</v>
          </cell>
          <cell r="AJ36">
            <v>9.0500000000000007</v>
          </cell>
          <cell r="AK36">
            <v>9.1</v>
          </cell>
          <cell r="AL36">
            <v>9.25</v>
          </cell>
          <cell r="AM36">
            <v>9.3000000000000007</v>
          </cell>
          <cell r="AN36">
            <v>9.4499999999999993</v>
          </cell>
          <cell r="AO36">
            <v>9.5</v>
          </cell>
          <cell r="AP36">
            <v>9.5500000000000007</v>
          </cell>
          <cell r="AQ36">
            <v>9.6</v>
          </cell>
          <cell r="AR36">
            <v>9.5</v>
          </cell>
          <cell r="AS36">
            <v>9.5</v>
          </cell>
          <cell r="AT36">
            <v>9.35</v>
          </cell>
          <cell r="AU36">
            <v>9.35</v>
          </cell>
          <cell r="AV36">
            <v>9.25</v>
          </cell>
          <cell r="AW36">
            <v>9.25</v>
          </cell>
          <cell r="AX36">
            <v>9.15</v>
          </cell>
          <cell r="AY36">
            <v>9.1999999999999993</v>
          </cell>
          <cell r="AZ36">
            <v>9.25</v>
          </cell>
          <cell r="BA36">
            <v>9.25</v>
          </cell>
          <cell r="BB36">
            <v>9.32</v>
          </cell>
          <cell r="BC36">
            <v>9.25</v>
          </cell>
          <cell r="BD36">
            <v>9.25</v>
          </cell>
          <cell r="BE36">
            <v>9.25</v>
          </cell>
          <cell r="BF36">
            <v>9.1999999999999993</v>
          </cell>
          <cell r="BG36">
            <v>9.18</v>
          </cell>
          <cell r="BH36">
            <v>9.18</v>
          </cell>
          <cell r="BI36">
            <v>9.15</v>
          </cell>
          <cell r="BJ36">
            <v>9.1</v>
          </cell>
          <cell r="BK36">
            <v>9.1</v>
          </cell>
          <cell r="BL36">
            <v>9.18</v>
          </cell>
          <cell r="BM36">
            <v>9.1999999999999993</v>
          </cell>
          <cell r="BN36">
            <v>9.18</v>
          </cell>
          <cell r="BO36">
            <v>9.15</v>
          </cell>
          <cell r="BP36">
            <v>9.1999999999999993</v>
          </cell>
          <cell r="BQ36">
            <v>9.2200000000000006</v>
          </cell>
          <cell r="BR36">
            <v>9.24</v>
          </cell>
          <cell r="BS36">
            <v>9.24</v>
          </cell>
          <cell r="BT36">
            <v>9.25</v>
          </cell>
          <cell r="BU36">
            <v>9.27</v>
          </cell>
          <cell r="BV36">
            <v>9.3000000000000007</v>
          </cell>
          <cell r="BW36">
            <v>9.31</v>
          </cell>
          <cell r="BX36">
            <v>9.25</v>
          </cell>
          <cell r="BY36">
            <v>9.3000000000000007</v>
          </cell>
          <cell r="BZ36">
            <v>9.39</v>
          </cell>
          <cell r="CA36">
            <v>9.49</v>
          </cell>
          <cell r="CB36">
            <v>9.6199999999999992</v>
          </cell>
          <cell r="CC36">
            <v>9.6999999999999993</v>
          </cell>
          <cell r="CD36">
            <v>10</v>
          </cell>
          <cell r="CE36">
            <v>10.15</v>
          </cell>
          <cell r="CF36">
            <v>10.15</v>
          </cell>
          <cell r="CG36">
            <v>10.050000000000001</v>
          </cell>
          <cell r="CH36">
            <v>10</v>
          </cell>
          <cell r="CI36">
            <v>9.9499999999999993</v>
          </cell>
          <cell r="CJ36">
            <v>9.9</v>
          </cell>
          <cell r="CK36">
            <v>9.85</v>
          </cell>
          <cell r="CL36">
            <v>9.75</v>
          </cell>
          <cell r="CM36">
            <v>9.65</v>
          </cell>
          <cell r="CN36">
            <v>9.6</v>
          </cell>
          <cell r="CO36">
            <v>9.65</v>
          </cell>
          <cell r="CP36">
            <v>9.98</v>
          </cell>
          <cell r="CQ36">
            <v>10.55</v>
          </cell>
          <cell r="CR36">
            <v>10.45</v>
          </cell>
          <cell r="CS36">
            <v>10.25</v>
          </cell>
          <cell r="CT36">
            <v>10.1</v>
          </cell>
          <cell r="CU36">
            <v>9.9499999999999993</v>
          </cell>
          <cell r="CV36">
            <v>9.85</v>
          </cell>
          <cell r="CW36">
            <v>9.6999999999999993</v>
          </cell>
          <cell r="CX36">
            <v>9.6</v>
          </cell>
          <cell r="CY36">
            <v>9.58</v>
          </cell>
          <cell r="CZ36">
            <v>9.5500000000000007</v>
          </cell>
          <cell r="DA36">
            <v>9.5500000000000007</v>
          </cell>
          <cell r="DB36">
            <v>9.5500000000000007</v>
          </cell>
          <cell r="DC36">
            <v>9.6999999999999993</v>
          </cell>
          <cell r="DD36">
            <v>9.75</v>
          </cell>
          <cell r="DE36">
            <v>10.15</v>
          </cell>
          <cell r="DF36">
            <v>10.5</v>
          </cell>
          <cell r="DG36">
            <v>10.35</v>
          </cell>
          <cell r="DH36">
            <v>10.18</v>
          </cell>
          <cell r="DI36">
            <v>9.9</v>
          </cell>
          <cell r="DJ36">
            <v>9.6999999999999993</v>
          </cell>
          <cell r="DK36">
            <v>9.6</v>
          </cell>
          <cell r="DL36">
            <v>9.6</v>
          </cell>
          <cell r="DM36">
            <v>9.4</v>
          </cell>
          <cell r="DN36">
            <v>9.41</v>
          </cell>
          <cell r="DO36">
            <v>9.4</v>
          </cell>
          <cell r="DP36">
            <v>9.4</v>
          </cell>
          <cell r="DQ36">
            <v>9.43</v>
          </cell>
          <cell r="DR36">
            <v>9.5500000000000007</v>
          </cell>
          <cell r="DS36">
            <v>10.199999999999999</v>
          </cell>
          <cell r="DT36">
            <v>10.8</v>
          </cell>
          <cell r="DU36">
            <v>10.9</v>
          </cell>
          <cell r="DV36">
            <v>10.9</v>
          </cell>
          <cell r="DW36">
            <v>10.65</v>
          </cell>
          <cell r="DX36">
            <v>10.45</v>
          </cell>
          <cell r="DY36">
            <v>10.3</v>
          </cell>
          <cell r="DZ36">
            <v>10.25</v>
          </cell>
          <cell r="EA36">
            <v>10.85</v>
          </cell>
          <cell r="EB36">
            <v>11.3</v>
          </cell>
          <cell r="EC36">
            <v>11.4</v>
          </cell>
          <cell r="ED36">
            <v>11.35</v>
          </cell>
          <cell r="EE36">
            <v>12.2</v>
          </cell>
          <cell r="EF36">
            <v>12.15</v>
          </cell>
          <cell r="EG36">
            <v>11.85</v>
          </cell>
          <cell r="EH36">
            <v>11.65</v>
          </cell>
          <cell r="EI36">
            <v>11.5</v>
          </cell>
          <cell r="EJ36">
            <v>11.3</v>
          </cell>
          <cell r="EK36">
            <v>11.08</v>
          </cell>
          <cell r="EL36">
            <v>10.8</v>
          </cell>
          <cell r="EM36">
            <v>10.45</v>
          </cell>
          <cell r="EN36">
            <v>10.15</v>
          </cell>
          <cell r="EO36">
            <v>10</v>
          </cell>
          <cell r="EP36">
            <v>9.85</v>
          </cell>
          <cell r="EQ36">
            <v>9.6999999999999993</v>
          </cell>
          <cell r="ER36">
            <v>9.6</v>
          </cell>
          <cell r="ES36">
            <v>9.5</v>
          </cell>
          <cell r="ET36">
            <v>9.52</v>
          </cell>
          <cell r="EU36">
            <v>9.5</v>
          </cell>
          <cell r="EV36">
            <v>9.4499999999999993</v>
          </cell>
          <cell r="EW36">
            <v>9.4</v>
          </cell>
          <cell r="EX36">
            <v>9.3699999999999992</v>
          </cell>
          <cell r="EY36">
            <v>9.35</v>
          </cell>
          <cell r="EZ36">
            <v>9.4</v>
          </cell>
          <cell r="FA36">
            <v>9.42</v>
          </cell>
          <cell r="FB36">
            <v>9.4499999999999993</v>
          </cell>
          <cell r="FC36">
            <v>9.4499999999999993</v>
          </cell>
          <cell r="FD36">
            <v>9.4499999999999993</v>
          </cell>
        </row>
        <row r="37">
          <cell r="H37">
            <v>4.75</v>
          </cell>
          <cell r="I37">
            <v>4.84</v>
          </cell>
          <cell r="J37">
            <v>4.95</v>
          </cell>
          <cell r="K37">
            <v>5.08</v>
          </cell>
          <cell r="L37">
            <v>5.15</v>
          </cell>
          <cell r="M37">
            <v>5.17</v>
          </cell>
          <cell r="N37">
            <v>5.15</v>
          </cell>
          <cell r="O37">
            <v>5.0999999999999996</v>
          </cell>
          <cell r="P37">
            <v>5.05</v>
          </cell>
          <cell r="Q37">
            <v>5.03</v>
          </cell>
          <cell r="R37">
            <v>5.01</v>
          </cell>
          <cell r="S37">
            <v>4.99</v>
          </cell>
          <cell r="T37">
            <v>4.9800000000000004</v>
          </cell>
          <cell r="U37">
            <v>4.9800000000000004</v>
          </cell>
          <cell r="V37">
            <v>5.01</v>
          </cell>
          <cell r="W37">
            <v>5.0199999999999996</v>
          </cell>
          <cell r="X37">
            <v>5.04</v>
          </cell>
          <cell r="Y37">
            <v>5.09</v>
          </cell>
          <cell r="Z37">
            <v>5.2</v>
          </cell>
          <cell r="AA37">
            <v>5.2</v>
          </cell>
          <cell r="AB37">
            <v>5.21</v>
          </cell>
          <cell r="AC37">
            <v>5.23</v>
          </cell>
          <cell r="AD37">
            <v>5.2</v>
          </cell>
          <cell r="AE37">
            <v>5.17</v>
          </cell>
          <cell r="AF37">
            <v>5.14</v>
          </cell>
          <cell r="AG37">
            <v>5.1100000000000003</v>
          </cell>
          <cell r="AH37">
            <v>5.13</v>
          </cell>
          <cell r="AI37">
            <v>5.16</v>
          </cell>
          <cell r="AJ37">
            <v>5.2</v>
          </cell>
          <cell r="AK37">
            <v>5.24</v>
          </cell>
          <cell r="AL37">
            <v>5.27</v>
          </cell>
          <cell r="AM37">
            <v>5.35</v>
          </cell>
          <cell r="AN37">
            <v>5.51</v>
          </cell>
          <cell r="AO37">
            <v>5.61</v>
          </cell>
          <cell r="AP37">
            <v>5.63</v>
          </cell>
          <cell r="AQ37">
            <v>5.7</v>
          </cell>
          <cell r="AR37">
            <v>5.72</v>
          </cell>
          <cell r="AS37">
            <v>5.65</v>
          </cell>
          <cell r="AT37">
            <v>5.79</v>
          </cell>
          <cell r="AU37">
            <v>5.48</v>
          </cell>
          <cell r="AV37">
            <v>5.41</v>
          </cell>
          <cell r="AW37">
            <v>5.37</v>
          </cell>
          <cell r="AX37">
            <v>5.3</v>
          </cell>
          <cell r="AY37">
            <v>5.27</v>
          </cell>
          <cell r="AZ37">
            <v>5.3</v>
          </cell>
          <cell r="BA37">
            <v>5.3</v>
          </cell>
          <cell r="BB37">
            <v>5.37</v>
          </cell>
          <cell r="BC37">
            <v>5.38</v>
          </cell>
          <cell r="BD37">
            <v>5.35</v>
          </cell>
          <cell r="BE37">
            <v>5.37</v>
          </cell>
          <cell r="BF37">
            <v>5.36</v>
          </cell>
          <cell r="BG37">
            <v>5.32</v>
          </cell>
          <cell r="BH37">
            <v>5.3</v>
          </cell>
          <cell r="BI37">
            <v>5.25</v>
          </cell>
          <cell r="BJ37">
            <v>5.18</v>
          </cell>
          <cell r="BK37">
            <v>5.15</v>
          </cell>
          <cell r="BL37">
            <v>5.16</v>
          </cell>
          <cell r="BM37">
            <v>5.22</v>
          </cell>
          <cell r="BN37">
            <v>5.21</v>
          </cell>
          <cell r="BO37">
            <v>5.17</v>
          </cell>
          <cell r="BP37">
            <v>5.17</v>
          </cell>
          <cell r="BQ37">
            <v>5.25</v>
          </cell>
          <cell r="BR37">
            <v>5.3</v>
          </cell>
          <cell r="BS37">
            <v>5.45</v>
          </cell>
          <cell r="BT37">
            <v>5.53</v>
          </cell>
          <cell r="BU37">
            <v>5.59</v>
          </cell>
          <cell r="BV37">
            <v>5.6</v>
          </cell>
          <cell r="BW37">
            <v>5.59</v>
          </cell>
          <cell r="BX37">
            <v>5.57</v>
          </cell>
          <cell r="BY37">
            <v>5.54</v>
          </cell>
          <cell r="BZ37">
            <v>5.58</v>
          </cell>
          <cell r="CA37">
            <v>5.66</v>
          </cell>
          <cell r="CB37">
            <v>5.77</v>
          </cell>
          <cell r="CC37">
            <v>5.89</v>
          </cell>
          <cell r="CD37">
            <v>6.05</v>
          </cell>
          <cell r="CE37">
            <v>6.29</v>
          </cell>
          <cell r="CF37">
            <v>6.41</v>
          </cell>
          <cell r="CG37">
            <v>6.44</v>
          </cell>
          <cell r="CH37">
            <v>6.41</v>
          </cell>
          <cell r="CI37">
            <v>6.37</v>
          </cell>
          <cell r="CJ37">
            <v>6.36</v>
          </cell>
          <cell r="CK37">
            <v>6.33</v>
          </cell>
          <cell r="CL37">
            <v>6.28</v>
          </cell>
          <cell r="CM37">
            <v>6.19</v>
          </cell>
          <cell r="CN37">
            <v>6.16</v>
          </cell>
          <cell r="CO37">
            <v>6.12</v>
          </cell>
          <cell r="CP37">
            <v>6.22</v>
          </cell>
          <cell r="CQ37">
            <v>6.53</v>
          </cell>
          <cell r="CR37">
            <v>6.75</v>
          </cell>
          <cell r="CS37">
            <v>6.72</v>
          </cell>
          <cell r="CT37">
            <v>6.62</v>
          </cell>
          <cell r="CU37">
            <v>6.53</v>
          </cell>
          <cell r="CV37">
            <v>6.45</v>
          </cell>
          <cell r="CW37">
            <v>6.39</v>
          </cell>
          <cell r="CX37">
            <v>6.29</v>
          </cell>
          <cell r="CY37">
            <v>6.22</v>
          </cell>
          <cell r="CZ37">
            <v>6.18</v>
          </cell>
          <cell r="DA37">
            <v>6.13</v>
          </cell>
          <cell r="DB37">
            <v>6.08</v>
          </cell>
          <cell r="DC37">
            <v>6.09</v>
          </cell>
          <cell r="DD37">
            <v>6.14</v>
          </cell>
          <cell r="DE37">
            <v>6.19</v>
          </cell>
          <cell r="DF37">
            <v>6.51</v>
          </cell>
          <cell r="DG37">
            <v>6.65</v>
          </cell>
          <cell r="DH37">
            <v>6.57</v>
          </cell>
          <cell r="DI37">
            <v>6.42</v>
          </cell>
          <cell r="DJ37">
            <v>6.24</v>
          </cell>
          <cell r="DK37">
            <v>6.09</v>
          </cell>
          <cell r="DL37">
            <v>5.95</v>
          </cell>
          <cell r="DM37">
            <v>5.82</v>
          </cell>
          <cell r="DN37">
            <v>5.77</v>
          </cell>
          <cell r="DO37">
            <v>5.75</v>
          </cell>
          <cell r="DP37">
            <v>5.75</v>
          </cell>
          <cell r="DQ37">
            <v>5.74</v>
          </cell>
          <cell r="DR37">
            <v>5.77</v>
          </cell>
          <cell r="DS37">
            <v>5.89</v>
          </cell>
          <cell r="DT37">
            <v>6.53</v>
          </cell>
          <cell r="DU37">
            <v>6.81</v>
          </cell>
          <cell r="DV37">
            <v>6.95</v>
          </cell>
          <cell r="DW37">
            <v>6.97</v>
          </cell>
          <cell r="DX37">
            <v>6.89</v>
          </cell>
          <cell r="DY37">
            <v>6.8</v>
          </cell>
          <cell r="DZ37">
            <v>6.75</v>
          </cell>
          <cell r="EA37">
            <v>6.82</v>
          </cell>
          <cell r="EB37">
            <v>7.2</v>
          </cell>
          <cell r="EC37">
            <v>7.48</v>
          </cell>
          <cell r="ED37">
            <v>7.57</v>
          </cell>
          <cell r="EE37">
            <v>7.67</v>
          </cell>
          <cell r="EF37">
            <v>8</v>
          </cell>
          <cell r="EG37">
            <v>8.01</v>
          </cell>
          <cell r="EH37">
            <v>7.9</v>
          </cell>
          <cell r="EI37">
            <v>7.74</v>
          </cell>
          <cell r="EJ37">
            <v>7.63</v>
          </cell>
          <cell r="EK37">
            <v>7.52</v>
          </cell>
          <cell r="EL37">
            <v>7.37</v>
          </cell>
          <cell r="EM37">
            <v>7.17</v>
          </cell>
          <cell r="EN37">
            <v>6.92</v>
          </cell>
          <cell r="EO37">
            <v>6.68</v>
          </cell>
          <cell r="EP37">
            <v>6.49</v>
          </cell>
          <cell r="EQ37">
            <v>6.3</v>
          </cell>
          <cell r="ER37">
            <v>6.13</v>
          </cell>
          <cell r="ES37">
            <v>6.01</v>
          </cell>
          <cell r="ET37">
            <v>5.92</v>
          </cell>
          <cell r="EU37">
            <v>5.83</v>
          </cell>
          <cell r="EV37">
            <v>5.76</v>
          </cell>
          <cell r="EW37">
            <v>5.71</v>
          </cell>
          <cell r="EX37">
            <v>5.67</v>
          </cell>
          <cell r="EY37">
            <v>5.64</v>
          </cell>
          <cell r="EZ37">
            <v>5.64</v>
          </cell>
          <cell r="FA37">
            <v>5.66</v>
          </cell>
          <cell r="FB37">
            <v>5.67</v>
          </cell>
          <cell r="FC37">
            <v>5.67</v>
          </cell>
          <cell r="FD37">
            <v>5.67</v>
          </cell>
        </row>
        <row r="38">
          <cell r="H38">
            <v>3.6</v>
          </cell>
          <cell r="I38">
            <v>3.62</v>
          </cell>
          <cell r="J38">
            <v>3.66</v>
          </cell>
          <cell r="K38">
            <v>3.73</v>
          </cell>
          <cell r="L38">
            <v>3.82</v>
          </cell>
          <cell r="M38">
            <v>3.88</v>
          </cell>
          <cell r="N38">
            <v>3.92</v>
          </cell>
          <cell r="O38">
            <v>3.89</v>
          </cell>
          <cell r="P38">
            <v>3.85</v>
          </cell>
          <cell r="Q38">
            <v>3.81</v>
          </cell>
          <cell r="R38">
            <v>3.77</v>
          </cell>
          <cell r="S38">
            <v>3.7</v>
          </cell>
          <cell r="T38">
            <v>3.65</v>
          </cell>
          <cell r="U38">
            <v>3.61</v>
          </cell>
          <cell r="V38">
            <v>3.61</v>
          </cell>
          <cell r="W38">
            <v>3.64</v>
          </cell>
          <cell r="X38">
            <v>3.67</v>
          </cell>
          <cell r="Y38">
            <v>3.74</v>
          </cell>
          <cell r="Z38">
            <v>3.79</v>
          </cell>
          <cell r="AA38">
            <v>3.85</v>
          </cell>
          <cell r="AB38">
            <v>3.84</v>
          </cell>
          <cell r="AC38">
            <v>3.84</v>
          </cell>
          <cell r="AD38">
            <v>3.86</v>
          </cell>
          <cell r="AE38">
            <v>3.81</v>
          </cell>
          <cell r="AF38">
            <v>3.77</v>
          </cell>
          <cell r="AG38">
            <v>3.71</v>
          </cell>
          <cell r="AH38">
            <v>3.66</v>
          </cell>
          <cell r="AI38">
            <v>3.64</v>
          </cell>
          <cell r="AJ38">
            <v>3.65</v>
          </cell>
          <cell r="AK38">
            <v>3.65</v>
          </cell>
          <cell r="AL38">
            <v>3.73</v>
          </cell>
          <cell r="AM38">
            <v>3.81</v>
          </cell>
          <cell r="AN38">
            <v>3.88</v>
          </cell>
          <cell r="AO38">
            <v>4.0199999999999996</v>
          </cell>
          <cell r="AP38">
            <v>4.1500000000000004</v>
          </cell>
          <cell r="AQ38">
            <v>4.21</v>
          </cell>
          <cell r="AR38">
            <v>4.28</v>
          </cell>
          <cell r="AS38">
            <v>4.21</v>
          </cell>
          <cell r="AT38">
            <v>4.3099999999999996</v>
          </cell>
          <cell r="AU38">
            <v>4.1900000000000004</v>
          </cell>
          <cell r="AV38">
            <v>4.03</v>
          </cell>
          <cell r="AW38">
            <v>3.91</v>
          </cell>
          <cell r="AX38">
            <v>3.87</v>
          </cell>
          <cell r="AY38">
            <v>3.79</v>
          </cell>
          <cell r="AZ38">
            <v>3.77</v>
          </cell>
          <cell r="BA38">
            <v>3.77</v>
          </cell>
          <cell r="BB38">
            <v>3.78</v>
          </cell>
          <cell r="BC38">
            <v>3.84</v>
          </cell>
          <cell r="BD38">
            <v>3.88</v>
          </cell>
          <cell r="BE38">
            <v>3.92</v>
          </cell>
          <cell r="BF38">
            <v>3.94</v>
          </cell>
          <cell r="BG38">
            <v>3.98</v>
          </cell>
          <cell r="BH38">
            <v>3.98</v>
          </cell>
          <cell r="BI38">
            <v>3.99</v>
          </cell>
          <cell r="BJ38">
            <v>3.83</v>
          </cell>
          <cell r="BK38">
            <v>3.77</v>
          </cell>
          <cell r="BL38">
            <v>3.71</v>
          </cell>
          <cell r="BM38">
            <v>3.67</v>
          </cell>
          <cell r="BN38">
            <v>3.61</v>
          </cell>
          <cell r="BO38">
            <v>3.54</v>
          </cell>
          <cell r="BP38">
            <v>3.52</v>
          </cell>
          <cell r="BQ38">
            <v>3.65</v>
          </cell>
          <cell r="BR38">
            <v>3.88</v>
          </cell>
          <cell r="BS38">
            <v>4.2300000000000004</v>
          </cell>
          <cell r="BT38">
            <v>4.47</v>
          </cell>
          <cell r="BU38">
            <v>4.62</v>
          </cell>
          <cell r="BV38">
            <v>4.6900000000000004</v>
          </cell>
          <cell r="BW38">
            <v>4.68</v>
          </cell>
          <cell r="BX38">
            <v>4.6100000000000003</v>
          </cell>
          <cell r="BY38">
            <v>4.47</v>
          </cell>
          <cell r="BZ38">
            <v>4.34</v>
          </cell>
          <cell r="CA38">
            <v>4.24</v>
          </cell>
          <cell r="CB38">
            <v>4.29</v>
          </cell>
          <cell r="CC38">
            <v>4.5</v>
          </cell>
          <cell r="CD38">
            <v>4.75</v>
          </cell>
          <cell r="CE38">
            <v>4.96</v>
          </cell>
          <cell r="CF38">
            <v>5.14</v>
          </cell>
          <cell r="CG38">
            <v>5.31</v>
          </cell>
          <cell r="CH38">
            <v>5.39</v>
          </cell>
          <cell r="CI38">
            <v>5.43</v>
          </cell>
          <cell r="CJ38">
            <v>5.49</v>
          </cell>
          <cell r="CK38">
            <v>5.49</v>
          </cell>
          <cell r="CL38">
            <v>5.44</v>
          </cell>
          <cell r="CM38">
            <v>5.36</v>
          </cell>
          <cell r="CN38">
            <v>5.32</v>
          </cell>
          <cell r="CO38">
            <v>5.24</v>
          </cell>
          <cell r="CP38">
            <v>5.24</v>
          </cell>
          <cell r="CQ38">
            <v>5.19</v>
          </cell>
          <cell r="CR38">
            <v>5.12</v>
          </cell>
          <cell r="CS38">
            <v>5.0999999999999996</v>
          </cell>
          <cell r="CT38">
            <v>5.19</v>
          </cell>
          <cell r="CU38">
            <v>5.29</v>
          </cell>
          <cell r="CV38">
            <v>5.41</v>
          </cell>
          <cell r="CW38">
            <v>5.52</v>
          </cell>
          <cell r="CX38">
            <v>5.54</v>
          </cell>
          <cell r="CY38">
            <v>5.59</v>
          </cell>
          <cell r="CZ38">
            <v>5.56</v>
          </cell>
          <cell r="DA38">
            <v>5.45</v>
          </cell>
          <cell r="DB38">
            <v>5.29</v>
          </cell>
          <cell r="DC38">
            <v>5.13</v>
          </cell>
          <cell r="DD38">
            <v>4.97</v>
          </cell>
          <cell r="DE38">
            <v>4.8099999999999996</v>
          </cell>
          <cell r="DF38">
            <v>4.7</v>
          </cell>
          <cell r="DG38">
            <v>4.66</v>
          </cell>
          <cell r="DH38">
            <v>4.72</v>
          </cell>
          <cell r="DI38">
            <v>4.7</v>
          </cell>
          <cell r="DJ38">
            <v>4.7</v>
          </cell>
          <cell r="DK38">
            <v>4.6399999999999997</v>
          </cell>
          <cell r="DL38">
            <v>4.57</v>
          </cell>
          <cell r="DM38">
            <v>4.5</v>
          </cell>
          <cell r="DN38">
            <v>4.42</v>
          </cell>
          <cell r="DO38">
            <v>4.33</v>
          </cell>
          <cell r="DP38">
            <v>4.3499999999999996</v>
          </cell>
          <cell r="DQ38">
            <v>4.3099999999999996</v>
          </cell>
          <cell r="DR38">
            <v>4.25</v>
          </cell>
          <cell r="DS38">
            <v>4.0999999999999996</v>
          </cell>
          <cell r="DT38">
            <v>3.98</v>
          </cell>
          <cell r="DU38">
            <v>4.2</v>
          </cell>
          <cell r="DV38">
            <v>4.54</v>
          </cell>
          <cell r="DW38">
            <v>4.9800000000000004</v>
          </cell>
          <cell r="DX38">
            <v>5.16</v>
          </cell>
          <cell r="DY38">
            <v>5.29</v>
          </cell>
          <cell r="DZ38">
            <v>5.35</v>
          </cell>
          <cell r="EA38">
            <v>5.4</v>
          </cell>
          <cell r="EB38">
            <v>5.42</v>
          </cell>
          <cell r="EC38">
            <v>5.45</v>
          </cell>
          <cell r="ED38">
            <v>5.83</v>
          </cell>
          <cell r="EE38">
            <v>6.07</v>
          </cell>
          <cell r="EF38">
            <v>6.12</v>
          </cell>
          <cell r="EG38">
            <v>5.99</v>
          </cell>
          <cell r="EH38">
            <v>5.73</v>
          </cell>
          <cell r="EI38">
            <v>5.58</v>
          </cell>
          <cell r="EJ38">
            <v>5.51</v>
          </cell>
          <cell r="EK38">
            <v>5.49</v>
          </cell>
          <cell r="EL38">
            <v>5.47</v>
          </cell>
          <cell r="EM38">
            <v>5.44</v>
          </cell>
          <cell r="EN38">
            <v>5.34</v>
          </cell>
          <cell r="EO38">
            <v>5.19</v>
          </cell>
          <cell r="EP38">
            <v>5.04</v>
          </cell>
          <cell r="EQ38">
            <v>4.8899999999999997</v>
          </cell>
          <cell r="ER38">
            <v>4.7300000000000004</v>
          </cell>
          <cell r="ES38">
            <v>4.54</v>
          </cell>
          <cell r="ET38">
            <v>4.32</v>
          </cell>
          <cell r="EU38">
            <v>4.16</v>
          </cell>
          <cell r="EV38">
            <v>4.01</v>
          </cell>
          <cell r="EW38">
            <v>3.95</v>
          </cell>
          <cell r="EX38">
            <v>3.99</v>
          </cell>
          <cell r="EY38">
            <v>4.08</v>
          </cell>
          <cell r="EZ38">
            <v>4.12</v>
          </cell>
          <cell r="FA38">
            <v>4.24</v>
          </cell>
          <cell r="FB38">
            <v>4.2</v>
          </cell>
          <cell r="FC38">
            <v>4.2</v>
          </cell>
          <cell r="FD38">
            <v>4.18</v>
          </cell>
        </row>
        <row r="39">
          <cell r="H39">
            <v>3.06</v>
          </cell>
          <cell r="I39">
            <v>3.12</v>
          </cell>
          <cell r="J39">
            <v>3.24</v>
          </cell>
          <cell r="K39">
            <v>3.29</v>
          </cell>
          <cell r="L39">
            <v>3.39</v>
          </cell>
          <cell r="M39">
            <v>3.47</v>
          </cell>
          <cell r="N39">
            <v>3.49</v>
          </cell>
          <cell r="O39">
            <v>3.46</v>
          </cell>
          <cell r="P39">
            <v>3.45</v>
          </cell>
          <cell r="Q39">
            <v>3.43</v>
          </cell>
          <cell r="R39">
            <v>3.34</v>
          </cell>
          <cell r="S39">
            <v>3.32</v>
          </cell>
          <cell r="T39">
            <v>3.24</v>
          </cell>
          <cell r="U39">
            <v>3.21</v>
          </cell>
          <cell r="V39">
            <v>3.21</v>
          </cell>
          <cell r="W39">
            <v>3.24</v>
          </cell>
          <cell r="X39">
            <v>3.26</v>
          </cell>
          <cell r="Y39">
            <v>3.28</v>
          </cell>
          <cell r="Z39">
            <v>3.3</v>
          </cell>
          <cell r="AA39">
            <v>3.33</v>
          </cell>
          <cell r="AB39">
            <v>3.41</v>
          </cell>
          <cell r="AC39">
            <v>3.46</v>
          </cell>
          <cell r="AD39">
            <v>3.47</v>
          </cell>
          <cell r="AE39">
            <v>3.48</v>
          </cell>
          <cell r="AF39">
            <v>3.32</v>
          </cell>
          <cell r="AG39">
            <v>3.33</v>
          </cell>
          <cell r="AH39">
            <v>3.34</v>
          </cell>
          <cell r="AI39">
            <v>3.28</v>
          </cell>
          <cell r="AJ39">
            <v>3.25</v>
          </cell>
          <cell r="AK39">
            <v>3.23</v>
          </cell>
          <cell r="AL39">
            <v>3.28</v>
          </cell>
          <cell r="AM39">
            <v>3.2</v>
          </cell>
          <cell r="AN39">
            <v>3.3</v>
          </cell>
          <cell r="AO39">
            <v>3.58</v>
          </cell>
          <cell r="AP39">
            <v>3.55</v>
          </cell>
          <cell r="AQ39">
            <v>3.75</v>
          </cell>
          <cell r="AR39">
            <v>3.78</v>
          </cell>
          <cell r="AS39">
            <v>3.8</v>
          </cell>
          <cell r="AT39">
            <v>3.82</v>
          </cell>
          <cell r="AU39">
            <v>3.78</v>
          </cell>
          <cell r="AV39">
            <v>3.75</v>
          </cell>
          <cell r="AW39">
            <v>3.7</v>
          </cell>
          <cell r="AX39">
            <v>3.7</v>
          </cell>
          <cell r="AY39">
            <v>3.62</v>
          </cell>
          <cell r="AZ39">
            <v>3.45</v>
          </cell>
          <cell r="BA39">
            <v>3.45</v>
          </cell>
          <cell r="BB39">
            <v>3.38</v>
          </cell>
          <cell r="BC39">
            <v>3.36</v>
          </cell>
          <cell r="BD39">
            <v>3.45</v>
          </cell>
          <cell r="BE39">
            <v>3.5</v>
          </cell>
          <cell r="BF39">
            <v>3.48</v>
          </cell>
          <cell r="BG39">
            <v>3.48</v>
          </cell>
          <cell r="BH39">
            <v>3.49</v>
          </cell>
          <cell r="BI39">
            <v>3.5</v>
          </cell>
          <cell r="BJ39">
            <v>3.5</v>
          </cell>
          <cell r="BK39">
            <v>3.51</v>
          </cell>
          <cell r="BL39">
            <v>3.5</v>
          </cell>
          <cell r="BM39">
            <v>3.48</v>
          </cell>
          <cell r="BN39">
            <v>3.46</v>
          </cell>
          <cell r="BO39">
            <v>3.4</v>
          </cell>
          <cell r="BP39">
            <v>3.34</v>
          </cell>
          <cell r="BQ39">
            <v>3.31</v>
          </cell>
          <cell r="BR39">
            <v>3.36</v>
          </cell>
          <cell r="BS39">
            <v>3.91</v>
          </cell>
          <cell r="BT39">
            <v>4.01</v>
          </cell>
          <cell r="BU39">
            <v>4.12</v>
          </cell>
          <cell r="BV39">
            <v>4.1900000000000004</v>
          </cell>
          <cell r="BW39">
            <v>4.0599999999999996</v>
          </cell>
          <cell r="BX39">
            <v>4.0199999999999996</v>
          </cell>
          <cell r="BY39">
            <v>3.98</v>
          </cell>
          <cell r="BZ39">
            <v>3.68</v>
          </cell>
          <cell r="CA39">
            <v>3.61</v>
          </cell>
          <cell r="CB39">
            <v>3.59</v>
          </cell>
          <cell r="CC39">
            <v>3.74</v>
          </cell>
          <cell r="CD39">
            <v>3.96</v>
          </cell>
          <cell r="CE39">
            <v>4.25</v>
          </cell>
          <cell r="CF39">
            <v>4.33</v>
          </cell>
          <cell r="CG39">
            <v>4.37</v>
          </cell>
          <cell r="CH39">
            <v>4.63</v>
          </cell>
          <cell r="CI39">
            <v>4.6500000000000004</v>
          </cell>
          <cell r="CJ39">
            <v>4.68</v>
          </cell>
          <cell r="CK39">
            <v>4.6900000000000004</v>
          </cell>
          <cell r="CL39">
            <v>4.58</v>
          </cell>
          <cell r="CM39">
            <v>4.5599999999999996</v>
          </cell>
          <cell r="CN39">
            <v>4.46</v>
          </cell>
          <cell r="CO39">
            <v>4.34</v>
          </cell>
          <cell r="CP39">
            <v>4.28</v>
          </cell>
          <cell r="CQ39">
            <v>4.26</v>
          </cell>
          <cell r="CR39">
            <v>4.26</v>
          </cell>
          <cell r="CS39">
            <v>4.25</v>
          </cell>
          <cell r="CT39">
            <v>4.49</v>
          </cell>
          <cell r="CU39">
            <v>4.58</v>
          </cell>
          <cell r="CV39">
            <v>4.66</v>
          </cell>
          <cell r="CW39">
            <v>4.8499999999999996</v>
          </cell>
          <cell r="CX39">
            <v>4.88</v>
          </cell>
          <cell r="CY39">
            <v>4.92</v>
          </cell>
          <cell r="CZ39">
            <v>4.95</v>
          </cell>
          <cell r="DA39">
            <v>4.88</v>
          </cell>
          <cell r="DB39">
            <v>4.54</v>
          </cell>
          <cell r="DC39">
            <v>4.41</v>
          </cell>
          <cell r="DD39">
            <v>4.2</v>
          </cell>
          <cell r="DE39">
            <v>4.13</v>
          </cell>
          <cell r="DF39">
            <v>4.03</v>
          </cell>
          <cell r="DG39">
            <v>3.97</v>
          </cell>
          <cell r="DH39">
            <v>4.22</v>
          </cell>
          <cell r="DI39">
            <v>4.3600000000000003</v>
          </cell>
          <cell r="DJ39">
            <v>4.2699999999999996</v>
          </cell>
          <cell r="DK39">
            <v>4.37</v>
          </cell>
          <cell r="DL39">
            <v>4.3499999999999996</v>
          </cell>
          <cell r="DM39">
            <v>4.09</v>
          </cell>
          <cell r="DN39">
            <v>3.94</v>
          </cell>
          <cell r="DO39">
            <v>3.92</v>
          </cell>
          <cell r="DP39">
            <v>3.83</v>
          </cell>
          <cell r="DQ39">
            <v>3.89</v>
          </cell>
          <cell r="DR39">
            <v>3.8</v>
          </cell>
          <cell r="DS39">
            <v>3.77</v>
          </cell>
          <cell r="DT39">
            <v>3.62</v>
          </cell>
          <cell r="DU39">
            <v>3.55</v>
          </cell>
          <cell r="DV39">
            <v>3.88</v>
          </cell>
          <cell r="DW39">
            <v>4.5199999999999996</v>
          </cell>
          <cell r="DX39">
            <v>4.63</v>
          </cell>
          <cell r="DY39">
            <v>4.96</v>
          </cell>
          <cell r="DZ39">
            <v>4.72</v>
          </cell>
          <cell r="EA39">
            <v>4.82</v>
          </cell>
          <cell r="EB39">
            <v>4.8499999999999996</v>
          </cell>
          <cell r="EC39">
            <v>4.88</v>
          </cell>
          <cell r="ED39">
            <v>5.13</v>
          </cell>
          <cell r="EE39">
            <v>5.29</v>
          </cell>
          <cell r="EF39">
            <v>5.32</v>
          </cell>
          <cell r="EG39">
            <v>5.27</v>
          </cell>
          <cell r="EH39">
            <v>5.08</v>
          </cell>
          <cell r="EI39">
            <v>4.9800000000000004</v>
          </cell>
          <cell r="EJ39">
            <v>4.9400000000000004</v>
          </cell>
          <cell r="EK39">
            <v>4.93</v>
          </cell>
          <cell r="EL39">
            <v>4.91</v>
          </cell>
          <cell r="EM39">
            <v>4.9800000000000004</v>
          </cell>
          <cell r="EN39">
            <v>4.79</v>
          </cell>
          <cell r="EO39">
            <v>4.62</v>
          </cell>
          <cell r="EP39">
            <v>4.46</v>
          </cell>
          <cell r="EQ39">
            <v>4.33</v>
          </cell>
          <cell r="ER39">
            <v>4.24</v>
          </cell>
          <cell r="ES39">
            <v>3.98</v>
          </cell>
          <cell r="ET39">
            <v>3.78</v>
          </cell>
          <cell r="EU39">
            <v>3.55</v>
          </cell>
          <cell r="EV39">
            <v>3.42</v>
          </cell>
          <cell r="EW39">
            <v>3.32</v>
          </cell>
          <cell r="EX39">
            <v>3.36</v>
          </cell>
          <cell r="EY39">
            <v>3.65</v>
          </cell>
          <cell r="EZ39">
            <v>3.74</v>
          </cell>
          <cell r="FA39">
            <v>3.91</v>
          </cell>
          <cell r="FB39">
            <v>3.86</v>
          </cell>
          <cell r="FC39">
            <v>3.88</v>
          </cell>
          <cell r="FD39">
            <v>3.87</v>
          </cell>
        </row>
        <row r="40"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>
            <v>2.2599999999999998</v>
          </cell>
          <cell r="DR40">
            <v>2.2799999999999998</v>
          </cell>
          <cell r="DS40">
            <v>2.2999999999999998</v>
          </cell>
          <cell r="DT40">
            <v>2.3199999999999998</v>
          </cell>
          <cell r="DU40">
            <v>2.3199999999999998</v>
          </cell>
          <cell r="DV40">
            <v>2.3199999999999998</v>
          </cell>
          <cell r="DW40">
            <v>2.3199999999999998</v>
          </cell>
          <cell r="DX40">
            <v>2.3199999999999998</v>
          </cell>
          <cell r="DY40">
            <v>2.3199999999999998</v>
          </cell>
          <cell r="DZ40">
            <v>2.36</v>
          </cell>
          <cell r="EA40">
            <v>2.38</v>
          </cell>
          <cell r="EB40">
            <v>2.38</v>
          </cell>
          <cell r="EC40">
            <v>2.4</v>
          </cell>
          <cell r="ED40">
            <v>2.44</v>
          </cell>
          <cell r="EE40">
            <v>3.56</v>
          </cell>
          <cell r="EF40">
            <v>3.62</v>
          </cell>
          <cell r="EG40">
            <v>3.62</v>
          </cell>
          <cell r="EH40">
            <v>3.64</v>
          </cell>
          <cell r="EI40">
            <v>3.64</v>
          </cell>
          <cell r="EJ40">
            <v>3.64</v>
          </cell>
          <cell r="EK40">
            <v>3.64</v>
          </cell>
          <cell r="EL40">
            <v>3.64</v>
          </cell>
          <cell r="EM40">
            <v>3.64</v>
          </cell>
          <cell r="EN40">
            <v>3.64</v>
          </cell>
          <cell r="EO40">
            <v>3.64</v>
          </cell>
          <cell r="EP40">
            <v>3.62</v>
          </cell>
          <cell r="EQ40">
            <v>3.62</v>
          </cell>
          <cell r="ER40">
            <v>3.62</v>
          </cell>
          <cell r="ES40">
            <v>3.62</v>
          </cell>
          <cell r="ET40">
            <v>3.6</v>
          </cell>
          <cell r="EU40">
            <v>3.6</v>
          </cell>
          <cell r="EV40">
            <v>3.6</v>
          </cell>
          <cell r="EW40">
            <v>3.58</v>
          </cell>
          <cell r="EX40">
            <v>3.58</v>
          </cell>
          <cell r="EY40">
            <v>3.54</v>
          </cell>
          <cell r="EZ40">
            <v>3.52</v>
          </cell>
          <cell r="FA40">
            <v>3.5</v>
          </cell>
          <cell r="FB40">
            <v>3.48</v>
          </cell>
          <cell r="FC40">
            <v>3.48</v>
          </cell>
          <cell r="FD40">
            <v>3.46</v>
          </cell>
        </row>
        <row r="41"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>
            <v>2.15</v>
          </cell>
          <cell r="BO41">
            <v>2.15</v>
          </cell>
          <cell r="BP41">
            <v>2.15</v>
          </cell>
          <cell r="BQ41">
            <v>2.15</v>
          </cell>
          <cell r="BR41">
            <v>2.25</v>
          </cell>
          <cell r="BS41">
            <v>2.25</v>
          </cell>
          <cell r="BT41">
            <v>2.25</v>
          </cell>
          <cell r="BU41">
            <v>2.35</v>
          </cell>
          <cell r="BV41">
            <v>2.35</v>
          </cell>
          <cell r="BW41">
            <v>2.5499999999999998</v>
          </cell>
          <cell r="BX41">
            <v>2.5499999999999998</v>
          </cell>
          <cell r="BY41">
            <v>2.65</v>
          </cell>
          <cell r="BZ41">
            <v>2.65</v>
          </cell>
          <cell r="CA41">
            <v>2.65</v>
          </cell>
          <cell r="CB41">
            <v>2.65</v>
          </cell>
          <cell r="CC41">
            <v>2.65</v>
          </cell>
          <cell r="CD41">
            <v>2.65</v>
          </cell>
          <cell r="CE41">
            <v>2.65</v>
          </cell>
          <cell r="CF41">
            <v>2.65</v>
          </cell>
          <cell r="CG41">
            <v>2.65</v>
          </cell>
          <cell r="CH41">
            <v>2.65</v>
          </cell>
          <cell r="CI41">
            <v>2.65</v>
          </cell>
          <cell r="CJ41">
            <v>2.65</v>
          </cell>
          <cell r="CK41">
            <v>2.5499999999999998</v>
          </cell>
          <cell r="CL41">
            <v>2.5499999999999998</v>
          </cell>
          <cell r="CM41">
            <v>2.5499999999999998</v>
          </cell>
          <cell r="CN41">
            <v>2.5499999999999998</v>
          </cell>
          <cell r="CO41">
            <v>2.65</v>
          </cell>
          <cell r="CP41">
            <v>2.85</v>
          </cell>
          <cell r="CQ41">
            <v>2.85</v>
          </cell>
          <cell r="CR41">
            <v>2.85</v>
          </cell>
          <cell r="CS41">
            <v>2.85</v>
          </cell>
          <cell r="CT41">
            <v>2.85</v>
          </cell>
          <cell r="CU41">
            <v>2.85</v>
          </cell>
          <cell r="CV41">
            <v>2.85</v>
          </cell>
          <cell r="CW41">
            <v>2.85</v>
          </cell>
          <cell r="CX41">
            <v>2.85</v>
          </cell>
          <cell r="CY41">
            <v>2.75</v>
          </cell>
          <cell r="CZ41">
            <v>2.75</v>
          </cell>
          <cell r="DA41">
            <v>2.75</v>
          </cell>
          <cell r="DB41">
            <v>2.75</v>
          </cell>
          <cell r="DC41">
            <v>2.75</v>
          </cell>
          <cell r="DD41">
            <v>2.75</v>
          </cell>
          <cell r="DE41">
            <v>2.75</v>
          </cell>
          <cell r="DF41">
            <v>2.75</v>
          </cell>
          <cell r="DG41">
            <v>2.75</v>
          </cell>
          <cell r="DH41">
            <v>2.75</v>
          </cell>
          <cell r="DI41">
            <v>2.75</v>
          </cell>
          <cell r="DJ41">
            <v>2.75</v>
          </cell>
          <cell r="DK41">
            <v>2.75</v>
          </cell>
          <cell r="DL41">
            <v>2.75</v>
          </cell>
          <cell r="DM41">
            <v>2.75</v>
          </cell>
          <cell r="DN41">
            <v>2.75</v>
          </cell>
          <cell r="DO41">
            <v>2.75</v>
          </cell>
          <cell r="DP41">
            <v>2.85</v>
          </cell>
          <cell r="DQ41">
            <v>2.85</v>
          </cell>
          <cell r="DR41">
            <v>2.85</v>
          </cell>
          <cell r="DS41">
            <v>3.25</v>
          </cell>
          <cell r="DT41">
            <v>3.25</v>
          </cell>
          <cell r="DU41">
            <v>3.25</v>
          </cell>
          <cell r="DV41">
            <v>3.45</v>
          </cell>
          <cell r="DW41">
            <v>3.45</v>
          </cell>
          <cell r="DX41">
            <v>3.45</v>
          </cell>
          <cell r="DY41">
            <v>3.45</v>
          </cell>
          <cell r="DZ41">
            <v>3.45</v>
          </cell>
          <cell r="EA41">
            <v>3.45</v>
          </cell>
          <cell r="EB41">
            <v>3.45</v>
          </cell>
          <cell r="EC41">
            <v>3.65</v>
          </cell>
          <cell r="ED41">
            <v>3.85</v>
          </cell>
          <cell r="EE41">
            <v>4.1500000000000004</v>
          </cell>
          <cell r="EF41">
            <v>4.25</v>
          </cell>
          <cell r="EG41">
            <v>4.25</v>
          </cell>
          <cell r="EH41">
            <v>4.25</v>
          </cell>
          <cell r="EI41">
            <v>4.25</v>
          </cell>
          <cell r="EJ41">
            <v>4.25</v>
          </cell>
          <cell r="EK41">
            <v>4.25</v>
          </cell>
          <cell r="EL41">
            <v>4.25</v>
          </cell>
          <cell r="EM41">
            <v>4.25</v>
          </cell>
          <cell r="EN41">
            <v>4.25</v>
          </cell>
          <cell r="EO41">
            <v>4.25</v>
          </cell>
          <cell r="EP41">
            <v>4.25</v>
          </cell>
          <cell r="EQ41">
            <v>4.1500000000000004</v>
          </cell>
          <cell r="ER41">
            <v>4.1500000000000004</v>
          </cell>
          <cell r="ES41">
            <v>4.05</v>
          </cell>
          <cell r="ET41">
            <v>4.05</v>
          </cell>
          <cell r="EU41">
            <v>4.05</v>
          </cell>
          <cell r="EV41">
            <v>4.05</v>
          </cell>
          <cell r="EW41">
            <v>4.05</v>
          </cell>
          <cell r="EX41">
            <v>3.95</v>
          </cell>
          <cell r="EY41">
            <v>3.95</v>
          </cell>
          <cell r="EZ41">
            <v>3.95</v>
          </cell>
          <cell r="FA41">
            <v>3.85</v>
          </cell>
          <cell r="FB41">
            <v>3.85</v>
          </cell>
          <cell r="FC41">
            <v>3.85</v>
          </cell>
          <cell r="FD41">
            <v>3.85</v>
          </cell>
        </row>
        <row r="43">
          <cell r="H43">
            <v>27.25</v>
          </cell>
          <cell r="I43">
            <v>27.25</v>
          </cell>
          <cell r="J43">
            <v>27.25</v>
          </cell>
          <cell r="K43">
            <v>27.25</v>
          </cell>
          <cell r="L43">
            <v>27.25</v>
          </cell>
          <cell r="M43">
            <v>27.25</v>
          </cell>
          <cell r="N43">
            <v>27.25</v>
          </cell>
          <cell r="O43">
            <v>27.25</v>
          </cell>
          <cell r="P43">
            <v>27.25</v>
          </cell>
          <cell r="Q43">
            <v>27.25</v>
          </cell>
          <cell r="R43">
            <v>27.25</v>
          </cell>
          <cell r="S43">
            <v>27.25</v>
          </cell>
          <cell r="T43">
            <v>27.25</v>
          </cell>
          <cell r="U43">
            <v>27.25</v>
          </cell>
          <cell r="V43">
            <v>27.25</v>
          </cell>
          <cell r="W43">
            <v>27.25</v>
          </cell>
          <cell r="X43">
            <v>27.25</v>
          </cell>
          <cell r="Y43">
            <v>27.25</v>
          </cell>
          <cell r="Z43">
            <v>27.28</v>
          </cell>
          <cell r="AA43">
            <v>27.25</v>
          </cell>
          <cell r="AB43">
            <v>27.25</v>
          </cell>
          <cell r="AC43">
            <v>27.28</v>
          </cell>
          <cell r="AD43">
            <v>27.28</v>
          </cell>
          <cell r="AE43">
            <v>27.28</v>
          </cell>
          <cell r="AF43">
            <v>27.31</v>
          </cell>
          <cell r="AG43">
            <v>27.33</v>
          </cell>
          <cell r="AH43">
            <v>27.31</v>
          </cell>
          <cell r="AI43">
            <v>27.31</v>
          </cell>
          <cell r="AJ43">
            <v>27.34</v>
          </cell>
          <cell r="AK43">
            <v>27.34</v>
          </cell>
          <cell r="AL43">
            <v>27.31</v>
          </cell>
          <cell r="AM43">
            <v>27.31</v>
          </cell>
          <cell r="AN43">
            <v>27.31</v>
          </cell>
          <cell r="AO43">
            <v>27.34</v>
          </cell>
          <cell r="AP43">
            <v>27.34</v>
          </cell>
          <cell r="AQ43">
            <v>27.34</v>
          </cell>
          <cell r="AR43">
            <v>27.31</v>
          </cell>
          <cell r="AS43">
            <v>27.31</v>
          </cell>
          <cell r="AT43">
            <v>27.31</v>
          </cell>
          <cell r="AU43">
            <v>27.31</v>
          </cell>
          <cell r="AV43">
            <v>27.31</v>
          </cell>
          <cell r="AW43">
            <v>27.31</v>
          </cell>
          <cell r="AX43">
            <v>27.31</v>
          </cell>
          <cell r="AY43">
            <v>27.31</v>
          </cell>
          <cell r="AZ43">
            <v>27.34</v>
          </cell>
          <cell r="BA43">
            <v>27.34</v>
          </cell>
          <cell r="BB43">
            <v>27.31</v>
          </cell>
          <cell r="BC43">
            <v>27.31</v>
          </cell>
          <cell r="BD43">
            <v>27.34</v>
          </cell>
          <cell r="BE43">
            <v>27.34</v>
          </cell>
          <cell r="BF43">
            <v>27.37</v>
          </cell>
          <cell r="BG43">
            <v>27.37</v>
          </cell>
          <cell r="BH43">
            <v>27.37</v>
          </cell>
          <cell r="BI43">
            <v>27.37</v>
          </cell>
          <cell r="BJ43">
            <v>27.34</v>
          </cell>
          <cell r="BK43">
            <v>27.34</v>
          </cell>
          <cell r="BL43">
            <v>27.31</v>
          </cell>
          <cell r="BM43">
            <v>27.31</v>
          </cell>
          <cell r="BN43">
            <v>27.31</v>
          </cell>
          <cell r="BO43">
            <v>27.31</v>
          </cell>
          <cell r="BP43">
            <v>27.31</v>
          </cell>
          <cell r="BQ43">
            <v>27.34</v>
          </cell>
          <cell r="BR43">
            <v>27.37</v>
          </cell>
          <cell r="BS43">
            <v>27.34</v>
          </cell>
          <cell r="BT43">
            <v>27.34</v>
          </cell>
          <cell r="BU43">
            <v>27.34</v>
          </cell>
          <cell r="BV43">
            <v>27.34</v>
          </cell>
          <cell r="BW43">
            <v>27.31</v>
          </cell>
          <cell r="BX43">
            <v>27.34</v>
          </cell>
          <cell r="BY43">
            <v>27.34</v>
          </cell>
          <cell r="BZ43">
            <v>27.34</v>
          </cell>
          <cell r="CA43">
            <v>27.34</v>
          </cell>
          <cell r="CB43">
            <v>27.34</v>
          </cell>
          <cell r="CC43">
            <v>27.34</v>
          </cell>
          <cell r="CD43">
            <v>27.31</v>
          </cell>
          <cell r="CE43">
            <v>27.31</v>
          </cell>
          <cell r="CF43">
            <v>27.31</v>
          </cell>
          <cell r="CG43">
            <v>27.28</v>
          </cell>
          <cell r="CH43">
            <v>27.28</v>
          </cell>
          <cell r="CI43">
            <v>27.31</v>
          </cell>
          <cell r="CJ43">
            <v>27.31</v>
          </cell>
          <cell r="CK43">
            <v>27.31</v>
          </cell>
          <cell r="CL43">
            <v>27.31</v>
          </cell>
          <cell r="CM43">
            <v>27.31</v>
          </cell>
          <cell r="CN43">
            <v>27.31</v>
          </cell>
          <cell r="CO43">
            <v>27.34</v>
          </cell>
          <cell r="CP43">
            <v>27.37</v>
          </cell>
          <cell r="CQ43">
            <v>27.37</v>
          </cell>
          <cell r="CR43">
            <v>27.37</v>
          </cell>
          <cell r="CS43">
            <v>27.34</v>
          </cell>
          <cell r="CT43">
            <v>27.31</v>
          </cell>
          <cell r="CU43">
            <v>27.31</v>
          </cell>
          <cell r="CV43">
            <v>27.31</v>
          </cell>
          <cell r="CW43">
            <v>27.31</v>
          </cell>
          <cell r="CX43">
            <v>27.31</v>
          </cell>
          <cell r="CY43">
            <v>27.31</v>
          </cell>
          <cell r="CZ43">
            <v>27.34</v>
          </cell>
          <cell r="DA43">
            <v>27.34</v>
          </cell>
          <cell r="DB43">
            <v>27.34</v>
          </cell>
          <cell r="DC43">
            <v>27.37</v>
          </cell>
          <cell r="DD43">
            <v>27.37</v>
          </cell>
          <cell r="DE43">
            <v>27.34</v>
          </cell>
          <cell r="DF43">
            <v>27.31</v>
          </cell>
          <cell r="DG43">
            <v>27.34</v>
          </cell>
          <cell r="DH43">
            <v>27.34</v>
          </cell>
          <cell r="DI43">
            <v>27.34</v>
          </cell>
          <cell r="DJ43">
            <v>27.34</v>
          </cell>
          <cell r="DK43">
            <v>27.34</v>
          </cell>
          <cell r="DL43">
            <v>27.31</v>
          </cell>
          <cell r="DM43">
            <v>27.31</v>
          </cell>
          <cell r="DN43">
            <v>27.31</v>
          </cell>
          <cell r="DO43">
            <v>27.31</v>
          </cell>
          <cell r="DP43">
            <v>27.34</v>
          </cell>
          <cell r="DQ43">
            <v>27.34</v>
          </cell>
          <cell r="DR43">
            <v>27.34</v>
          </cell>
          <cell r="DS43">
            <v>27.34</v>
          </cell>
          <cell r="DT43">
            <v>27.31</v>
          </cell>
          <cell r="DU43">
            <v>27.31</v>
          </cell>
          <cell r="DV43">
            <v>27.34</v>
          </cell>
          <cell r="DW43">
            <v>27.34</v>
          </cell>
          <cell r="DX43">
            <v>27.34</v>
          </cell>
          <cell r="DY43">
            <v>27.34</v>
          </cell>
          <cell r="DZ43">
            <v>27.37</v>
          </cell>
          <cell r="EA43">
            <v>27.4</v>
          </cell>
          <cell r="EB43">
            <v>27.55</v>
          </cell>
          <cell r="EC43">
            <v>27.61</v>
          </cell>
          <cell r="ED43">
            <v>27.55</v>
          </cell>
          <cell r="EE43">
            <v>27.46</v>
          </cell>
          <cell r="EF43">
            <v>27.4</v>
          </cell>
          <cell r="EG43">
            <v>27.28</v>
          </cell>
          <cell r="EH43">
            <v>27.28</v>
          </cell>
          <cell r="EI43">
            <v>27.28</v>
          </cell>
          <cell r="EJ43">
            <v>27.28</v>
          </cell>
          <cell r="EK43">
            <v>27.28</v>
          </cell>
          <cell r="EL43">
            <v>27.28</v>
          </cell>
          <cell r="EM43">
            <v>27.28</v>
          </cell>
          <cell r="EN43">
            <v>27.28</v>
          </cell>
          <cell r="EO43">
            <v>27.28</v>
          </cell>
          <cell r="EP43">
            <v>27.28</v>
          </cell>
          <cell r="EQ43">
            <v>27.28</v>
          </cell>
          <cell r="ER43">
            <v>27.28</v>
          </cell>
          <cell r="ES43">
            <v>27.28</v>
          </cell>
          <cell r="ET43">
            <v>27.28</v>
          </cell>
          <cell r="EU43">
            <v>27.28</v>
          </cell>
          <cell r="EV43">
            <v>27.28</v>
          </cell>
          <cell r="EW43">
            <v>27.28</v>
          </cell>
          <cell r="EX43">
            <v>27.28</v>
          </cell>
          <cell r="EY43">
            <v>27.28</v>
          </cell>
          <cell r="EZ43">
            <v>27.28</v>
          </cell>
          <cell r="FA43">
            <v>27.28</v>
          </cell>
          <cell r="FB43">
            <v>27.28</v>
          </cell>
          <cell r="FC43">
            <v>27.28</v>
          </cell>
          <cell r="FD43">
            <v>27.28</v>
          </cell>
        </row>
        <row r="44"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 t="str">
            <v/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17.78</v>
          </cell>
          <cell r="DG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>
            <v>16.89</v>
          </cell>
          <cell r="DU44">
            <v>16.760000000000002</v>
          </cell>
          <cell r="DV44">
            <v>17.07</v>
          </cell>
          <cell r="DW44">
            <v>17.07</v>
          </cell>
          <cell r="DX44">
            <v>17.07</v>
          </cell>
          <cell r="DY44">
            <v>17.95</v>
          </cell>
          <cell r="DZ44">
            <v>17.75</v>
          </cell>
          <cell r="EA44">
            <v>17.8</v>
          </cell>
          <cell r="EB44">
            <v>19.350000000000001</v>
          </cell>
          <cell r="EC44">
            <v>20.68</v>
          </cell>
          <cell r="ED44">
            <v>19.899999999999999</v>
          </cell>
          <cell r="EE44">
            <v>19.600000000000001</v>
          </cell>
          <cell r="EF44">
            <v>19.850000000000001</v>
          </cell>
          <cell r="EG44">
            <v>18.39</v>
          </cell>
          <cell r="EH44">
            <v>17.25</v>
          </cell>
          <cell r="EI44">
            <v>16.82</v>
          </cell>
          <cell r="EJ44">
            <v>16.72</v>
          </cell>
          <cell r="EK44">
            <v>16.7</v>
          </cell>
          <cell r="EL44">
            <v>16.7</v>
          </cell>
          <cell r="EM44">
            <v>16.7</v>
          </cell>
          <cell r="EN44">
            <v>16.68</v>
          </cell>
          <cell r="EO44">
            <v>16.68</v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 t="str">
            <v/>
          </cell>
          <cell r="EU44" t="str">
            <v/>
          </cell>
          <cell r="EV44" t="str">
            <v/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</row>
        <row r="45"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>
            <v>3.9</v>
          </cell>
          <cell r="BV45">
            <v>3.9</v>
          </cell>
          <cell r="BW45">
            <v>3.8</v>
          </cell>
          <cell r="BX45">
            <v>3.7</v>
          </cell>
          <cell r="BY45">
            <v>3.6</v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G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 t="str">
            <v/>
          </cell>
          <cell r="DW45">
            <v>4.4000000000000004</v>
          </cell>
          <cell r="DX45">
            <v>4.8</v>
          </cell>
          <cell r="DY45">
            <v>4.5</v>
          </cell>
          <cell r="DZ45">
            <v>5</v>
          </cell>
          <cell r="EA45">
            <v>4.5</v>
          </cell>
          <cell r="EB45">
            <v>5</v>
          </cell>
          <cell r="EC45">
            <v>7.16</v>
          </cell>
          <cell r="ED45">
            <v>6.82</v>
          </cell>
          <cell r="EE45">
            <v>6.6</v>
          </cell>
          <cell r="EF45">
            <v>6.6</v>
          </cell>
          <cell r="EG45">
            <v>5.98</v>
          </cell>
          <cell r="EH45">
            <v>5</v>
          </cell>
          <cell r="EI45">
            <v>4.25</v>
          </cell>
          <cell r="EJ45">
            <v>3.8</v>
          </cell>
          <cell r="EK45">
            <v>3.4</v>
          </cell>
          <cell r="EL45" t="str">
            <v/>
          </cell>
          <cell r="EM45" t="str">
            <v/>
          </cell>
          <cell r="EN45" t="str">
            <v/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 t="str">
            <v/>
          </cell>
          <cell r="EU45" t="str">
            <v/>
          </cell>
          <cell r="EV45" t="str">
            <v/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</row>
        <row r="46"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>
            <v>12.61</v>
          </cell>
          <cell r="BT46">
            <v>11.79</v>
          </cell>
          <cell r="BU46">
            <v>11.73</v>
          </cell>
          <cell r="BV46">
            <v>11.73</v>
          </cell>
          <cell r="BW46">
            <v>11.7</v>
          </cell>
          <cell r="BX46">
            <v>11.7</v>
          </cell>
          <cell r="BY46">
            <v>11.73</v>
          </cell>
          <cell r="BZ46">
            <v>11.76</v>
          </cell>
          <cell r="CA46">
            <v>11.78</v>
          </cell>
          <cell r="CB46">
            <v>11.72</v>
          </cell>
          <cell r="CC46">
            <v>11.75</v>
          </cell>
          <cell r="CD46">
            <v>11.79</v>
          </cell>
          <cell r="CE46">
            <v>11.73</v>
          </cell>
          <cell r="CF46">
            <v>11.7</v>
          </cell>
          <cell r="CG46">
            <v>11.7</v>
          </cell>
          <cell r="CH46">
            <v>11.7</v>
          </cell>
          <cell r="CI46">
            <v>11.67</v>
          </cell>
          <cell r="CJ46">
            <v>11.64</v>
          </cell>
          <cell r="CK46">
            <v>11.61</v>
          </cell>
          <cell r="CL46">
            <v>11.56</v>
          </cell>
          <cell r="CM46">
            <v>11.53</v>
          </cell>
          <cell r="CN46">
            <v>11.53</v>
          </cell>
          <cell r="CO46">
            <v>11.53</v>
          </cell>
          <cell r="CP46">
            <v>11.56</v>
          </cell>
          <cell r="CQ46">
            <v>11.58</v>
          </cell>
          <cell r="CR46">
            <v>11.58</v>
          </cell>
          <cell r="CS46">
            <v>11.53</v>
          </cell>
          <cell r="CT46">
            <v>11.5</v>
          </cell>
          <cell r="CU46">
            <v>7.14</v>
          </cell>
          <cell r="CV46">
            <v>11.43</v>
          </cell>
          <cell r="CW46">
            <v>11.43</v>
          </cell>
          <cell r="CX46">
            <v>11.43</v>
          </cell>
          <cell r="CY46">
            <v>11.43</v>
          </cell>
          <cell r="CZ46">
            <v>11.43</v>
          </cell>
          <cell r="DA46">
            <v>11.46</v>
          </cell>
          <cell r="DB46">
            <v>11.52</v>
          </cell>
          <cell r="DC46">
            <v>11.52</v>
          </cell>
          <cell r="DD46">
            <v>11.52</v>
          </cell>
          <cell r="DE46">
            <v>11.52</v>
          </cell>
          <cell r="DF46">
            <v>11.49</v>
          </cell>
          <cell r="DG46">
            <v>11.46</v>
          </cell>
          <cell r="DH46">
            <v>11.43</v>
          </cell>
          <cell r="DI46">
            <v>11.43</v>
          </cell>
          <cell r="DJ46">
            <v>11.43</v>
          </cell>
          <cell r="DK46">
            <v>11.43</v>
          </cell>
          <cell r="DL46">
            <v>11.43</v>
          </cell>
          <cell r="DM46">
            <v>11.43</v>
          </cell>
          <cell r="DN46">
            <v>11.43</v>
          </cell>
          <cell r="DO46">
            <v>11.43</v>
          </cell>
          <cell r="DP46">
            <v>11.43</v>
          </cell>
          <cell r="DQ46">
            <v>11.46</v>
          </cell>
          <cell r="DR46">
            <v>11.61</v>
          </cell>
          <cell r="DS46">
            <v>11.73</v>
          </cell>
          <cell r="DT46">
            <v>11.67</v>
          </cell>
          <cell r="DU46">
            <v>11.61</v>
          </cell>
          <cell r="DV46">
            <v>11.55</v>
          </cell>
          <cell r="DW46">
            <v>11.52</v>
          </cell>
          <cell r="DX46">
            <v>11.46</v>
          </cell>
          <cell r="DY46">
            <v>11.46</v>
          </cell>
          <cell r="DZ46">
            <v>11.55</v>
          </cell>
          <cell r="EA46">
            <v>11.76</v>
          </cell>
          <cell r="EB46">
            <v>12.86</v>
          </cell>
          <cell r="EC46">
            <v>12.46</v>
          </cell>
          <cell r="ED46">
            <v>13.83</v>
          </cell>
          <cell r="EE46">
            <v>15.69</v>
          </cell>
          <cell r="EF46">
            <v>13.22</v>
          </cell>
          <cell r="EG46">
            <v>11.88</v>
          </cell>
          <cell r="EH46">
            <v>11.7</v>
          </cell>
          <cell r="EI46">
            <v>11.64</v>
          </cell>
          <cell r="EJ46">
            <v>11.58</v>
          </cell>
          <cell r="EK46">
            <v>11.52</v>
          </cell>
          <cell r="EL46">
            <v>11.52</v>
          </cell>
          <cell r="EM46">
            <v>11.46</v>
          </cell>
          <cell r="EN46">
            <v>11.46</v>
          </cell>
          <cell r="EO46">
            <v>11.43</v>
          </cell>
          <cell r="EP46">
            <v>11.43</v>
          </cell>
          <cell r="EQ46">
            <v>11.43</v>
          </cell>
          <cell r="ER46">
            <v>11.43</v>
          </cell>
          <cell r="ES46">
            <v>11.43</v>
          </cell>
          <cell r="ET46">
            <v>11.43</v>
          </cell>
          <cell r="EU46">
            <v>11.43</v>
          </cell>
          <cell r="EV46">
            <v>11.43</v>
          </cell>
          <cell r="EW46">
            <v>11.43</v>
          </cell>
          <cell r="EX46">
            <v>11.43</v>
          </cell>
          <cell r="EY46">
            <v>11.43</v>
          </cell>
          <cell r="EZ46">
            <v>11.43</v>
          </cell>
          <cell r="FA46">
            <v>11.43</v>
          </cell>
          <cell r="FB46">
            <v>11.43</v>
          </cell>
          <cell r="FC46">
            <v>11.43</v>
          </cell>
          <cell r="FD46">
            <v>11.43</v>
          </cell>
        </row>
        <row r="47"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>
            <v>7.69</v>
          </cell>
          <cell r="BT47">
            <v>8.6199999999999992</v>
          </cell>
          <cell r="BU47">
            <v>8.07</v>
          </cell>
          <cell r="BV47">
            <v>7.57</v>
          </cell>
          <cell r="BW47">
            <v>7.26</v>
          </cell>
          <cell r="BX47">
            <v>7.17</v>
          </cell>
          <cell r="BY47">
            <v>7.17</v>
          </cell>
          <cell r="BZ47">
            <v>7.21</v>
          </cell>
          <cell r="CA47">
            <v>7.24</v>
          </cell>
          <cell r="CB47">
            <v>7.24</v>
          </cell>
          <cell r="CC47">
            <v>7.22</v>
          </cell>
          <cell r="CD47">
            <v>7.46</v>
          </cell>
          <cell r="CE47">
            <v>7.41</v>
          </cell>
          <cell r="CF47">
            <v>7.38</v>
          </cell>
          <cell r="CG47">
            <v>7.38</v>
          </cell>
          <cell r="CH47">
            <v>7.38</v>
          </cell>
          <cell r="CI47">
            <v>7.36</v>
          </cell>
          <cell r="CJ47">
            <v>7.34</v>
          </cell>
          <cell r="CK47">
            <v>7.31</v>
          </cell>
          <cell r="CL47">
            <v>7.27</v>
          </cell>
          <cell r="CM47">
            <v>7.19</v>
          </cell>
          <cell r="CN47">
            <v>7.19</v>
          </cell>
          <cell r="CO47">
            <v>7.19</v>
          </cell>
          <cell r="CP47">
            <v>7.21</v>
          </cell>
          <cell r="CQ47">
            <v>7.23</v>
          </cell>
          <cell r="CR47">
            <v>7.28</v>
          </cell>
          <cell r="CS47">
            <v>7.2</v>
          </cell>
          <cell r="CT47">
            <v>7.17</v>
          </cell>
          <cell r="CU47">
            <v>11.43</v>
          </cell>
          <cell r="CV47">
            <v>7.1</v>
          </cell>
          <cell r="CW47">
            <v>7.07</v>
          </cell>
          <cell r="CX47">
            <v>7.07</v>
          </cell>
          <cell r="CY47">
            <v>7.1</v>
          </cell>
          <cell r="CZ47">
            <v>7.1</v>
          </cell>
          <cell r="DA47">
            <v>7.12</v>
          </cell>
          <cell r="DB47">
            <v>7.15</v>
          </cell>
          <cell r="DC47">
            <v>7.17</v>
          </cell>
          <cell r="DD47">
            <v>7.17</v>
          </cell>
          <cell r="DE47">
            <v>7.17</v>
          </cell>
          <cell r="DF47">
            <v>7.15</v>
          </cell>
          <cell r="DG47">
            <v>7.13</v>
          </cell>
          <cell r="DH47">
            <v>7.11</v>
          </cell>
          <cell r="DI47">
            <v>7.11</v>
          </cell>
          <cell r="DJ47">
            <v>7.09</v>
          </cell>
          <cell r="DK47">
            <v>7.07</v>
          </cell>
          <cell r="DL47">
            <v>7.04</v>
          </cell>
          <cell r="DM47">
            <v>7.02</v>
          </cell>
          <cell r="DN47">
            <v>7.02</v>
          </cell>
          <cell r="DO47">
            <v>7</v>
          </cell>
          <cell r="DP47">
            <v>7</v>
          </cell>
          <cell r="DQ47">
            <v>7.03</v>
          </cell>
          <cell r="DR47">
            <v>7.09</v>
          </cell>
          <cell r="DS47">
            <v>7.16</v>
          </cell>
          <cell r="DT47">
            <v>7.23</v>
          </cell>
          <cell r="DU47">
            <v>7.21</v>
          </cell>
          <cell r="DV47">
            <v>7.14</v>
          </cell>
          <cell r="DW47">
            <v>7.09</v>
          </cell>
          <cell r="DX47">
            <v>7.06</v>
          </cell>
          <cell r="DY47">
            <v>7.06</v>
          </cell>
          <cell r="DZ47">
            <v>7.1</v>
          </cell>
          <cell r="EA47">
            <v>7.14</v>
          </cell>
          <cell r="EB47">
            <v>8.89</v>
          </cell>
          <cell r="EC47">
            <v>8.3800000000000008</v>
          </cell>
          <cell r="ED47">
            <v>9.9700000000000006</v>
          </cell>
          <cell r="EE47">
            <v>11.52</v>
          </cell>
          <cell r="EF47">
            <v>9.8000000000000007</v>
          </cell>
          <cell r="EG47">
            <v>8.3699999999999992</v>
          </cell>
          <cell r="EH47">
            <v>7.41</v>
          </cell>
          <cell r="EI47">
            <v>7.18</v>
          </cell>
          <cell r="EJ47">
            <v>7.14</v>
          </cell>
          <cell r="EK47">
            <v>7.1</v>
          </cell>
          <cell r="EL47">
            <v>7.06</v>
          </cell>
          <cell r="EM47">
            <v>7.04</v>
          </cell>
          <cell r="EN47">
            <v>7.02</v>
          </cell>
          <cell r="EO47">
            <v>7</v>
          </cell>
          <cell r="EP47">
            <v>7</v>
          </cell>
          <cell r="EQ47">
            <v>7</v>
          </cell>
          <cell r="ER47">
            <v>7</v>
          </cell>
          <cell r="ES47">
            <v>7</v>
          </cell>
          <cell r="ET47">
            <v>7</v>
          </cell>
          <cell r="EU47">
            <v>7</v>
          </cell>
          <cell r="EV47">
            <v>7</v>
          </cell>
          <cell r="EW47">
            <v>7</v>
          </cell>
          <cell r="EX47">
            <v>7</v>
          </cell>
          <cell r="EY47">
            <v>7</v>
          </cell>
          <cell r="EZ47">
            <v>7</v>
          </cell>
          <cell r="FA47">
            <v>7</v>
          </cell>
          <cell r="FB47">
            <v>7</v>
          </cell>
          <cell r="FC47">
            <v>7</v>
          </cell>
          <cell r="FD47">
            <v>7</v>
          </cell>
        </row>
        <row r="48"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>
            <v>0</v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>
            <v>13.11</v>
          </cell>
          <cell r="BT48">
            <v>11.63</v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>
            <v>12.29</v>
          </cell>
          <cell r="CC48">
            <v>12.35</v>
          </cell>
          <cell r="CD48">
            <v>12.2</v>
          </cell>
          <cell r="CE48">
            <v>11.54</v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 t="str">
            <v/>
          </cell>
          <cell r="CQ48" t="str">
            <v/>
          </cell>
          <cell r="CR48" t="str">
            <v/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 t="str">
            <v/>
          </cell>
          <cell r="CY48" t="str">
            <v/>
          </cell>
          <cell r="CZ48" t="str">
            <v/>
          </cell>
          <cell r="DA48" t="str">
            <v/>
          </cell>
          <cell r="DB48">
            <v>11.51</v>
          </cell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G48" t="str">
            <v/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 t="str">
            <v/>
          </cell>
          <cell r="DW48" t="str">
            <v/>
          </cell>
          <cell r="DX48" t="str">
            <v/>
          </cell>
          <cell r="DY48" t="str">
            <v/>
          </cell>
          <cell r="DZ48" t="str">
            <v/>
          </cell>
          <cell r="EA48">
            <v>14.64</v>
          </cell>
          <cell r="EB48">
            <v>13.6</v>
          </cell>
          <cell r="EC48">
            <v>13.84</v>
          </cell>
          <cell r="ED48">
            <v>14.91</v>
          </cell>
          <cell r="EE48">
            <v>15.03</v>
          </cell>
          <cell r="EF48">
            <v>13.33</v>
          </cell>
          <cell r="EG48">
            <v>12.17</v>
          </cell>
          <cell r="EH48">
            <v>11.51</v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M48" t="str">
            <v/>
          </cell>
          <cell r="EN48" t="str">
            <v/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 t="str">
            <v/>
          </cell>
          <cell r="EU48" t="str">
            <v/>
          </cell>
          <cell r="EV48" t="str">
            <v/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</row>
        <row r="49"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>
            <v>2.5099999999999998</v>
          </cell>
          <cell r="AQ49">
            <v>2.8</v>
          </cell>
          <cell r="AR49">
            <v>3.25</v>
          </cell>
          <cell r="AS49">
            <v>3.21</v>
          </cell>
          <cell r="AT49">
            <v>2.91</v>
          </cell>
          <cell r="AU49">
            <v>2.15</v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>
            <v>2.57</v>
          </cell>
          <cell r="BF49">
            <v>2.61</v>
          </cell>
          <cell r="BG49">
            <v>2.61</v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3.96</v>
          </cell>
          <cell r="BS49">
            <v>6.11</v>
          </cell>
          <cell r="BT49">
            <v>6.29</v>
          </cell>
          <cell r="BU49">
            <v>6.08</v>
          </cell>
          <cell r="BV49">
            <v>5.43</v>
          </cell>
          <cell r="BW49">
            <v>4.5199999999999996</v>
          </cell>
          <cell r="BX49">
            <v>3.75</v>
          </cell>
          <cell r="BY49">
            <v>3.64</v>
          </cell>
          <cell r="BZ49">
            <v>3.8</v>
          </cell>
          <cell r="CA49">
            <v>3.48</v>
          </cell>
          <cell r="CB49">
            <v>4.21</v>
          </cell>
          <cell r="CC49">
            <v>5.07</v>
          </cell>
          <cell r="CD49">
            <v>5.37</v>
          </cell>
          <cell r="CE49">
            <v>5.4</v>
          </cell>
          <cell r="CF49">
            <v>4.84</v>
          </cell>
          <cell r="CG49">
            <v>4.13</v>
          </cell>
          <cell r="CH49">
            <v>3.97</v>
          </cell>
          <cell r="CI49">
            <v>4.09</v>
          </cell>
          <cell r="CJ49">
            <v>4.0599999999999996</v>
          </cell>
          <cell r="CK49">
            <v>3.82</v>
          </cell>
          <cell r="CL49">
            <v>3.62</v>
          </cell>
          <cell r="CM49">
            <v>3.33</v>
          </cell>
          <cell r="CN49">
            <v>2.95</v>
          </cell>
          <cell r="CO49">
            <v>3.04</v>
          </cell>
          <cell r="CP49">
            <v>3.27</v>
          </cell>
          <cell r="CQ49">
            <v>3.63</v>
          </cell>
          <cell r="CR49">
            <v>3.51</v>
          </cell>
          <cell r="CS49">
            <v>3.24</v>
          </cell>
          <cell r="CT49">
            <v>3.05</v>
          </cell>
          <cell r="CU49">
            <v>3.11</v>
          </cell>
          <cell r="CV49">
            <v>3.21</v>
          </cell>
          <cell r="CW49">
            <v>3.26</v>
          </cell>
          <cell r="CX49">
            <v>3.35</v>
          </cell>
          <cell r="CY49">
            <v>3.5</v>
          </cell>
          <cell r="CZ49">
            <v>4.43</v>
          </cell>
          <cell r="DA49">
            <v>5.01</v>
          </cell>
          <cell r="DB49">
            <v>5.53</v>
          </cell>
          <cell r="DC49">
            <v>5.45</v>
          </cell>
          <cell r="DD49">
            <v>5.42</v>
          </cell>
          <cell r="DE49">
            <v>5.33</v>
          </cell>
          <cell r="DF49">
            <v>5.07</v>
          </cell>
          <cell r="DG49">
            <v>4.51</v>
          </cell>
          <cell r="DH49">
            <v>3.95</v>
          </cell>
          <cell r="DI49">
            <v>3.74</v>
          </cell>
          <cell r="DJ49">
            <v>3.72</v>
          </cell>
          <cell r="DK49">
            <v>3.81</v>
          </cell>
          <cell r="DL49">
            <v>4.0199999999999996</v>
          </cell>
          <cell r="DM49">
            <v>3.88</v>
          </cell>
          <cell r="DN49">
            <v>3.93</v>
          </cell>
          <cell r="DO49">
            <v>4.0199999999999996</v>
          </cell>
          <cell r="DP49">
            <v>4.1399999999999997</v>
          </cell>
          <cell r="DQ49">
            <v>4.25</v>
          </cell>
          <cell r="DR49">
            <v>4.49</v>
          </cell>
          <cell r="DS49">
            <v>4.59</v>
          </cell>
          <cell r="DT49">
            <v>4.8</v>
          </cell>
          <cell r="DU49">
            <v>4.49</v>
          </cell>
          <cell r="DV49">
            <v>4.17</v>
          </cell>
          <cell r="DW49">
            <v>4.0999999999999996</v>
          </cell>
          <cell r="DX49">
            <v>3.97</v>
          </cell>
          <cell r="DY49">
            <v>4.01</v>
          </cell>
          <cell r="DZ49">
            <v>4.8899999999999997</v>
          </cell>
          <cell r="EA49">
            <v>6.13</v>
          </cell>
          <cell r="EB49">
            <v>7.21</v>
          </cell>
          <cell r="EC49">
            <v>7.55</v>
          </cell>
          <cell r="ED49">
            <v>7.93</v>
          </cell>
          <cell r="EE49">
            <v>8.4499999999999993</v>
          </cell>
          <cell r="EF49">
            <v>8.9600000000000009</v>
          </cell>
          <cell r="EG49">
            <v>8.8000000000000007</v>
          </cell>
          <cell r="EH49">
            <v>8.43</v>
          </cell>
          <cell r="EI49">
            <v>7.96</v>
          </cell>
          <cell r="EJ49">
            <v>7.49</v>
          </cell>
          <cell r="EK49">
            <v>6.97</v>
          </cell>
          <cell r="EL49">
            <v>6.41</v>
          </cell>
          <cell r="EM49">
            <v>5.85</v>
          </cell>
          <cell r="EN49">
            <v>5.0999999999999996</v>
          </cell>
          <cell r="EO49">
            <v>4.58</v>
          </cell>
          <cell r="EP49">
            <v>4.2</v>
          </cell>
          <cell r="EQ49">
            <v>3.98</v>
          </cell>
          <cell r="ER49">
            <v>3.72</v>
          </cell>
          <cell r="ES49">
            <v>3.45</v>
          </cell>
          <cell r="ET49">
            <v>3.17</v>
          </cell>
          <cell r="EU49">
            <v>2.68</v>
          </cell>
          <cell r="EV49">
            <v>2.5099999999999998</v>
          </cell>
          <cell r="EW49">
            <v>2.5099999999999998</v>
          </cell>
          <cell r="EX49">
            <v>2.5099999999999998</v>
          </cell>
          <cell r="EY49">
            <v>2.62</v>
          </cell>
          <cell r="EZ49">
            <v>2.75</v>
          </cell>
          <cell r="FA49">
            <v>2.94</v>
          </cell>
          <cell r="FB49">
            <v>3.01</v>
          </cell>
          <cell r="FC49">
            <v>3.08</v>
          </cell>
          <cell r="FD49">
            <v>3.04</v>
          </cell>
        </row>
        <row r="50"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>
            <v>2.0099999999999998</v>
          </cell>
          <cell r="Y50">
            <v>2.06</v>
          </cell>
          <cell r="Z50">
            <v>2.25</v>
          </cell>
          <cell r="AA50">
            <v>2.2999999999999998</v>
          </cell>
          <cell r="AB50">
            <v>2.35</v>
          </cell>
          <cell r="AC50">
            <v>2.34</v>
          </cell>
          <cell r="AD50">
            <v>2.35</v>
          </cell>
          <cell r="AE50">
            <v>2.2400000000000002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>
            <v>2.0499999999999998</v>
          </cell>
          <cell r="AO50">
            <v>2.34</v>
          </cell>
          <cell r="AP50">
            <v>2.58</v>
          </cell>
          <cell r="AQ50">
            <v>3</v>
          </cell>
          <cell r="AR50">
            <v>2.96</v>
          </cell>
          <cell r="AS50">
            <v>2.96</v>
          </cell>
          <cell r="AT50">
            <v>3.01</v>
          </cell>
          <cell r="AU50">
            <v>2.52</v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>
            <v>2.02</v>
          </cell>
          <cell r="BC50">
            <v>2.17</v>
          </cell>
          <cell r="BD50">
            <v>2.31</v>
          </cell>
          <cell r="BE50">
            <v>2.5499999999999998</v>
          </cell>
          <cell r="BF50">
            <v>2.67</v>
          </cell>
          <cell r="BG50">
            <v>2.73</v>
          </cell>
          <cell r="BH50">
            <v>2.75</v>
          </cell>
          <cell r="BI50">
            <v>2.69</v>
          </cell>
          <cell r="BJ50">
            <v>2.57</v>
          </cell>
          <cell r="BK50">
            <v>2.3199999999999998</v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>
            <v>2.12</v>
          </cell>
          <cell r="BR50">
            <v>2.81</v>
          </cell>
          <cell r="BS50">
            <v>4.88</v>
          </cell>
          <cell r="BT50">
            <v>4.83</v>
          </cell>
          <cell r="BU50">
            <v>4.63</v>
          </cell>
          <cell r="BV50">
            <v>4.3</v>
          </cell>
          <cell r="BW50">
            <v>3.86</v>
          </cell>
          <cell r="BX50">
            <v>3.41</v>
          </cell>
          <cell r="BY50">
            <v>3.11</v>
          </cell>
          <cell r="BZ50">
            <v>2.5499999999999998</v>
          </cell>
          <cell r="CA50">
            <v>2.5299999999999998</v>
          </cell>
          <cell r="CB50">
            <v>2.81</v>
          </cell>
          <cell r="CC50">
            <v>3.15</v>
          </cell>
          <cell r="CD50">
            <v>3.86</v>
          </cell>
          <cell r="CE50">
            <v>3.88</v>
          </cell>
          <cell r="CF50">
            <v>3.55</v>
          </cell>
          <cell r="CG50">
            <v>3.4</v>
          </cell>
          <cell r="CH50">
            <v>3.32</v>
          </cell>
          <cell r="CI50">
            <v>3.57</v>
          </cell>
          <cell r="CJ50">
            <v>3.58</v>
          </cell>
          <cell r="CK50">
            <v>3.48</v>
          </cell>
          <cell r="CL50">
            <v>3.38</v>
          </cell>
          <cell r="CM50">
            <v>3.18</v>
          </cell>
          <cell r="CN50">
            <v>2.0099999999999998</v>
          </cell>
          <cell r="CO50">
            <v>2.5</v>
          </cell>
          <cell r="CP50">
            <v>2.4</v>
          </cell>
          <cell r="CQ50">
            <v>2.81</v>
          </cell>
          <cell r="CR50">
            <v>2.89</v>
          </cell>
          <cell r="CS50">
            <v>2.85</v>
          </cell>
          <cell r="CT50">
            <v>2.82</v>
          </cell>
          <cell r="CU50">
            <v>2.83</v>
          </cell>
          <cell r="CV50">
            <v>2.95</v>
          </cell>
          <cell r="CW50">
            <v>3.05</v>
          </cell>
          <cell r="CX50">
            <v>3.23</v>
          </cell>
          <cell r="CY50">
            <v>3.35</v>
          </cell>
          <cell r="CZ50">
            <v>3.51</v>
          </cell>
          <cell r="DA50">
            <v>3.55</v>
          </cell>
          <cell r="DB50">
            <v>3.56</v>
          </cell>
          <cell r="DC50">
            <v>3.44</v>
          </cell>
          <cell r="DD50">
            <v>3.31</v>
          </cell>
          <cell r="DE50">
            <v>3.32</v>
          </cell>
          <cell r="DF50">
            <v>3.28</v>
          </cell>
          <cell r="DG50">
            <v>3.15</v>
          </cell>
          <cell r="DH50">
            <v>3.05</v>
          </cell>
          <cell r="DI50">
            <v>3.1</v>
          </cell>
          <cell r="DJ50">
            <v>3.14</v>
          </cell>
          <cell r="DK50">
            <v>3.19</v>
          </cell>
          <cell r="DL50">
            <v>3.28</v>
          </cell>
          <cell r="DM50">
            <v>3.29</v>
          </cell>
          <cell r="DN50">
            <v>3.35</v>
          </cell>
          <cell r="DO50">
            <v>3.45</v>
          </cell>
          <cell r="DP50">
            <v>3.49</v>
          </cell>
          <cell r="DQ50">
            <v>3.38</v>
          </cell>
          <cell r="DR50">
            <v>3.45</v>
          </cell>
          <cell r="DS50">
            <v>3.3</v>
          </cell>
          <cell r="DT50">
            <v>3.88</v>
          </cell>
          <cell r="DU50">
            <v>3.57</v>
          </cell>
          <cell r="DV50">
            <v>3.38</v>
          </cell>
          <cell r="DW50">
            <v>3.49</v>
          </cell>
          <cell r="DX50">
            <v>3.51</v>
          </cell>
          <cell r="DY50">
            <v>3.57</v>
          </cell>
          <cell r="DZ50">
            <v>4.1500000000000004</v>
          </cell>
          <cell r="EA50">
            <v>4.6500000000000004</v>
          </cell>
          <cell r="EB50">
            <v>5.81</v>
          </cell>
          <cell r="EC50">
            <v>6.24</v>
          </cell>
          <cell r="ED50">
            <v>6.71</v>
          </cell>
          <cell r="EE50">
            <v>7.38</v>
          </cell>
          <cell r="EF50">
            <v>7.73</v>
          </cell>
          <cell r="EG50">
            <v>7.62</v>
          </cell>
          <cell r="EH50">
            <v>7.21</v>
          </cell>
          <cell r="EI50">
            <v>6.61</v>
          </cell>
          <cell r="EJ50">
            <v>5.93</v>
          </cell>
          <cell r="EK50">
            <v>5.21</v>
          </cell>
          <cell r="EL50">
            <v>4.6399999999999997</v>
          </cell>
          <cell r="EM50">
            <v>4.2</v>
          </cell>
          <cell r="EN50">
            <v>3.8</v>
          </cell>
          <cell r="EO50">
            <v>3.55</v>
          </cell>
          <cell r="EP50">
            <v>3.4</v>
          </cell>
          <cell r="EQ50">
            <v>3.3</v>
          </cell>
          <cell r="ER50">
            <v>3.23</v>
          </cell>
          <cell r="ES50">
            <v>2.9</v>
          </cell>
          <cell r="ET50">
            <v>2.7</v>
          </cell>
          <cell r="EU50">
            <v>2.5</v>
          </cell>
          <cell r="EV50" t="str">
            <v/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</row>
        <row r="51"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>
            <v>1.03</v>
          </cell>
          <cell r="V51">
            <v>2.19</v>
          </cell>
          <cell r="W51">
            <v>2.2200000000000002</v>
          </cell>
          <cell r="X51">
            <v>2.37</v>
          </cell>
          <cell r="Y51">
            <v>2.37</v>
          </cell>
          <cell r="Z51">
            <v>2.4900000000000002</v>
          </cell>
          <cell r="AA51">
            <v>2.52</v>
          </cell>
          <cell r="AB51">
            <v>2.56</v>
          </cell>
          <cell r="AC51">
            <v>2.52</v>
          </cell>
          <cell r="AD51">
            <v>2.59</v>
          </cell>
          <cell r="AE51">
            <v>2.56</v>
          </cell>
          <cell r="AF51">
            <v>2.56</v>
          </cell>
          <cell r="AG51">
            <v>2.59</v>
          </cell>
          <cell r="AH51">
            <v>2.25</v>
          </cell>
          <cell r="AI51">
            <v>1.88</v>
          </cell>
          <cell r="AJ51">
            <v>1.92</v>
          </cell>
          <cell r="AK51">
            <v>1.98</v>
          </cell>
          <cell r="AL51">
            <v>2.0099999999999998</v>
          </cell>
          <cell r="AM51">
            <v>2.1</v>
          </cell>
          <cell r="AN51">
            <v>2.2200000000000002</v>
          </cell>
          <cell r="AO51">
            <v>2.31</v>
          </cell>
          <cell r="AP51">
            <v>2.4300000000000002</v>
          </cell>
          <cell r="AQ51">
            <v>2.4900000000000002</v>
          </cell>
          <cell r="AR51">
            <v>2.52</v>
          </cell>
          <cell r="AS51">
            <v>2.56</v>
          </cell>
          <cell r="AT51">
            <v>2.2200000000000002</v>
          </cell>
          <cell r="AU51">
            <v>2.52</v>
          </cell>
          <cell r="AV51">
            <v>2.59</v>
          </cell>
          <cell r="AW51">
            <v>2.31</v>
          </cell>
          <cell r="AX51">
            <v>1.88</v>
          </cell>
          <cell r="AY51">
            <v>2.0099999999999998</v>
          </cell>
          <cell r="AZ51">
            <v>2.1</v>
          </cell>
          <cell r="BA51">
            <v>2.1</v>
          </cell>
          <cell r="BB51">
            <v>2.16</v>
          </cell>
          <cell r="BC51">
            <v>2.19</v>
          </cell>
          <cell r="BD51">
            <v>2.2200000000000002</v>
          </cell>
          <cell r="BE51">
            <v>2.25</v>
          </cell>
          <cell r="BF51">
            <v>2.2799999999999998</v>
          </cell>
          <cell r="BG51">
            <v>2.31</v>
          </cell>
          <cell r="BH51">
            <v>2.4</v>
          </cell>
          <cell r="BI51">
            <v>2.46</v>
          </cell>
          <cell r="BJ51">
            <v>2.56</v>
          </cell>
          <cell r="BK51">
            <v>2.59</v>
          </cell>
          <cell r="BL51">
            <v>2.56</v>
          </cell>
          <cell r="BM51">
            <v>2.2799999999999998</v>
          </cell>
          <cell r="BN51">
            <v>2.0099999999999998</v>
          </cell>
          <cell r="BO51">
            <v>2.95</v>
          </cell>
          <cell r="BP51">
            <v>1.98</v>
          </cell>
          <cell r="BQ51">
            <v>2.1</v>
          </cell>
          <cell r="BR51">
            <v>2.31</v>
          </cell>
          <cell r="BS51">
            <v>2.68</v>
          </cell>
          <cell r="BT51">
            <v>2.77</v>
          </cell>
          <cell r="BU51">
            <v>2.68</v>
          </cell>
          <cell r="BV51">
            <v>2.62</v>
          </cell>
          <cell r="BW51">
            <v>2.65</v>
          </cell>
          <cell r="BX51">
            <v>2.68</v>
          </cell>
          <cell r="BY51">
            <v>2.56</v>
          </cell>
          <cell r="BZ51">
            <v>2.59</v>
          </cell>
          <cell r="CA51">
            <v>1.28</v>
          </cell>
          <cell r="CB51">
            <v>1.98</v>
          </cell>
          <cell r="CC51">
            <v>2.88</v>
          </cell>
          <cell r="CD51">
            <v>2.04</v>
          </cell>
          <cell r="CE51">
            <v>2.16</v>
          </cell>
          <cell r="CF51">
            <v>2.2799999999999998</v>
          </cell>
          <cell r="CG51">
            <v>2.4</v>
          </cell>
          <cell r="CH51">
            <v>2.42</v>
          </cell>
          <cell r="CI51">
            <v>2.4900000000000002</v>
          </cell>
          <cell r="CJ51">
            <v>2.52</v>
          </cell>
          <cell r="CK51">
            <v>2.56</v>
          </cell>
          <cell r="CL51">
            <v>2.65</v>
          </cell>
          <cell r="CM51">
            <v>2.68</v>
          </cell>
          <cell r="CN51">
            <v>2.65</v>
          </cell>
          <cell r="CO51">
            <v>2.68</v>
          </cell>
          <cell r="CP51">
            <v>2.71</v>
          </cell>
          <cell r="CQ51">
            <v>2.74</v>
          </cell>
          <cell r="CR51">
            <v>2.52</v>
          </cell>
          <cell r="CS51">
            <v>2.4900000000000002</v>
          </cell>
          <cell r="CT51">
            <v>2.52</v>
          </cell>
          <cell r="CU51">
            <v>2.56</v>
          </cell>
          <cell r="CV51">
            <v>2.59</v>
          </cell>
          <cell r="CW51">
            <v>2.62</v>
          </cell>
          <cell r="CX51">
            <v>2.65</v>
          </cell>
          <cell r="CY51">
            <v>2.68</v>
          </cell>
          <cell r="CZ51">
            <v>2.74</v>
          </cell>
          <cell r="DA51">
            <v>2.71</v>
          </cell>
          <cell r="DB51">
            <v>2.68</v>
          </cell>
          <cell r="DC51">
            <v>2.74</v>
          </cell>
          <cell r="DD51">
            <v>2.4900000000000002</v>
          </cell>
          <cell r="DE51">
            <v>2.13</v>
          </cell>
          <cell r="DF51">
            <v>1.85</v>
          </cell>
          <cell r="DG51">
            <v>2.98</v>
          </cell>
          <cell r="DH51">
            <v>2.1</v>
          </cell>
          <cell r="DI51">
            <v>2.16</v>
          </cell>
          <cell r="DJ51">
            <v>2.2799999999999998</v>
          </cell>
          <cell r="DK51">
            <v>2.34</v>
          </cell>
          <cell r="DL51">
            <v>2.37</v>
          </cell>
          <cell r="DM51">
            <v>2.37</v>
          </cell>
          <cell r="DN51">
            <v>2.34</v>
          </cell>
          <cell r="DO51">
            <v>2.46</v>
          </cell>
          <cell r="DP51">
            <v>2.56</v>
          </cell>
          <cell r="DQ51">
            <v>2.62</v>
          </cell>
          <cell r="DR51">
            <v>2.59</v>
          </cell>
          <cell r="DS51">
            <v>2.52</v>
          </cell>
          <cell r="DT51">
            <v>2.25</v>
          </cell>
          <cell r="DU51">
            <v>2.2200000000000002</v>
          </cell>
          <cell r="DV51">
            <v>1.82</v>
          </cell>
          <cell r="DW51">
            <v>1.95</v>
          </cell>
          <cell r="DX51">
            <v>2.0699999999999998</v>
          </cell>
          <cell r="DY51">
            <v>2.34</v>
          </cell>
          <cell r="DZ51">
            <v>2.8</v>
          </cell>
          <cell r="EA51">
            <v>3.38</v>
          </cell>
          <cell r="EB51">
            <v>4.18</v>
          </cell>
          <cell r="EC51">
            <v>4.62</v>
          </cell>
          <cell r="ED51">
            <v>4.8899999999999997</v>
          </cell>
          <cell r="EE51">
            <v>5.0199999999999996</v>
          </cell>
          <cell r="EF51">
            <v>5.1100000000000003</v>
          </cell>
          <cell r="EG51">
            <v>4.9800000000000004</v>
          </cell>
          <cell r="EH51">
            <v>4.55</v>
          </cell>
          <cell r="EI51">
            <v>4.3099999999999996</v>
          </cell>
          <cell r="EJ51">
            <v>3.45</v>
          </cell>
          <cell r="EK51">
            <v>3.29</v>
          </cell>
          <cell r="EL51">
            <v>2.77</v>
          </cell>
          <cell r="EM51">
            <v>2.71</v>
          </cell>
          <cell r="EN51">
            <v>2.74</v>
          </cell>
          <cell r="EO51">
            <v>2.68</v>
          </cell>
          <cell r="EP51">
            <v>2.65</v>
          </cell>
          <cell r="EQ51">
            <v>2.62</v>
          </cell>
          <cell r="ER51">
            <v>2.5499999999999998</v>
          </cell>
          <cell r="ES51">
            <v>2.62</v>
          </cell>
          <cell r="ET51">
            <v>2.58</v>
          </cell>
          <cell r="EU51">
            <v>2.5499999999999998</v>
          </cell>
          <cell r="EV51">
            <v>2.46</v>
          </cell>
          <cell r="EW51">
            <v>2.2799999999999998</v>
          </cell>
          <cell r="EX51">
            <v>2.1800000000000002</v>
          </cell>
          <cell r="EY51">
            <v>1.91</v>
          </cell>
          <cell r="EZ51">
            <v>2.0299999999999998</v>
          </cell>
          <cell r="FA51">
            <v>2.12</v>
          </cell>
          <cell r="FB51">
            <v>2.4900000000000002</v>
          </cell>
          <cell r="FC51">
            <v>2.52</v>
          </cell>
          <cell r="FD51">
            <v>2.5499999999999998</v>
          </cell>
        </row>
        <row r="52">
          <cell r="H52">
            <v>23.96</v>
          </cell>
          <cell r="I52" t="str">
            <v/>
          </cell>
          <cell r="J52">
            <v>23.96</v>
          </cell>
          <cell r="K52">
            <v>23.98</v>
          </cell>
          <cell r="L52">
            <v>23.98</v>
          </cell>
          <cell r="M52">
            <v>23.98</v>
          </cell>
          <cell r="N52">
            <v>23.96</v>
          </cell>
          <cell r="O52">
            <v>23.98</v>
          </cell>
          <cell r="P52">
            <v>23.98</v>
          </cell>
          <cell r="Q52">
            <v>24</v>
          </cell>
          <cell r="R52">
            <v>24.02</v>
          </cell>
          <cell r="S52">
            <v>24.02</v>
          </cell>
          <cell r="T52">
            <v>24</v>
          </cell>
          <cell r="U52">
            <v>24</v>
          </cell>
          <cell r="V52">
            <v>23.98</v>
          </cell>
          <cell r="W52" t="str">
            <v/>
          </cell>
          <cell r="X52">
            <v>23.98</v>
          </cell>
          <cell r="Y52">
            <v>23.98</v>
          </cell>
          <cell r="Z52">
            <v>24</v>
          </cell>
          <cell r="AA52">
            <v>24.02</v>
          </cell>
          <cell r="AB52">
            <v>24.02</v>
          </cell>
          <cell r="AC52">
            <v>24.04</v>
          </cell>
          <cell r="AD52">
            <v>24.06</v>
          </cell>
          <cell r="AE52">
            <v>24.06</v>
          </cell>
          <cell r="AF52">
            <v>24.1</v>
          </cell>
          <cell r="AG52">
            <v>24.12</v>
          </cell>
          <cell r="AH52">
            <v>24.24</v>
          </cell>
          <cell r="AI52">
            <v>24.32</v>
          </cell>
          <cell r="AJ52">
            <v>24.48</v>
          </cell>
          <cell r="AK52">
            <v>24.46</v>
          </cell>
          <cell r="AL52">
            <v>24.32</v>
          </cell>
          <cell r="AM52">
            <v>24.26</v>
          </cell>
          <cell r="AN52">
            <v>24.26</v>
          </cell>
          <cell r="AO52">
            <v>24.32</v>
          </cell>
          <cell r="AP52">
            <v>24.32</v>
          </cell>
          <cell r="AQ52">
            <v>24.34</v>
          </cell>
          <cell r="AR52">
            <v>24.2</v>
          </cell>
          <cell r="AS52">
            <v>24.1</v>
          </cell>
          <cell r="AT52">
            <v>24.06</v>
          </cell>
          <cell r="AU52">
            <v>24.22</v>
          </cell>
          <cell r="AV52">
            <v>24.2</v>
          </cell>
          <cell r="AW52">
            <v>24.22</v>
          </cell>
          <cell r="AX52">
            <v>24.08</v>
          </cell>
          <cell r="AY52">
            <v>24.08</v>
          </cell>
          <cell r="AZ52">
            <v>24.1</v>
          </cell>
          <cell r="BA52">
            <v>24.1</v>
          </cell>
          <cell r="BB52">
            <v>24.36</v>
          </cell>
          <cell r="BC52">
            <v>24.52</v>
          </cell>
          <cell r="BD52">
            <v>24.62</v>
          </cell>
          <cell r="BE52">
            <v>24.62</v>
          </cell>
          <cell r="BF52">
            <v>24.62</v>
          </cell>
          <cell r="BG52">
            <v>24.64</v>
          </cell>
          <cell r="BH52">
            <v>24.64</v>
          </cell>
          <cell r="BI52">
            <v>24.6</v>
          </cell>
          <cell r="BJ52">
            <v>24.52</v>
          </cell>
          <cell r="BK52">
            <v>24.52</v>
          </cell>
          <cell r="BL52">
            <v>24.56</v>
          </cell>
          <cell r="BM52">
            <v>24.58</v>
          </cell>
          <cell r="BN52">
            <v>24.6</v>
          </cell>
          <cell r="BO52">
            <v>24.56</v>
          </cell>
          <cell r="BP52">
            <v>24.6</v>
          </cell>
          <cell r="BQ52">
            <v>24.74</v>
          </cell>
          <cell r="BR52">
            <v>24.86</v>
          </cell>
          <cell r="BS52">
            <v>25.12</v>
          </cell>
          <cell r="BT52">
            <v>24.96</v>
          </cell>
          <cell r="BU52">
            <v>24.82</v>
          </cell>
          <cell r="BV52">
            <v>24.76</v>
          </cell>
          <cell r="BW52">
            <v>24.74</v>
          </cell>
          <cell r="BX52">
            <v>24.8</v>
          </cell>
          <cell r="BY52">
            <v>24.76</v>
          </cell>
          <cell r="BZ52">
            <v>24.74</v>
          </cell>
          <cell r="CA52">
            <v>24.7</v>
          </cell>
          <cell r="CB52">
            <v>24.68</v>
          </cell>
          <cell r="CC52">
            <v>24.74</v>
          </cell>
          <cell r="CD52">
            <v>24.8</v>
          </cell>
          <cell r="CE52">
            <v>24.82</v>
          </cell>
          <cell r="CF52">
            <v>24.78</v>
          </cell>
          <cell r="CG52">
            <v>24.72</v>
          </cell>
          <cell r="CH52">
            <v>24.8</v>
          </cell>
          <cell r="CI52">
            <v>24.78</v>
          </cell>
          <cell r="CJ52">
            <v>24.74</v>
          </cell>
          <cell r="CK52">
            <v>24.72</v>
          </cell>
          <cell r="CL52">
            <v>24.7</v>
          </cell>
          <cell r="CM52">
            <v>24.72</v>
          </cell>
          <cell r="CN52">
            <v>24.72</v>
          </cell>
          <cell r="CO52">
            <v>24.74</v>
          </cell>
          <cell r="CP52">
            <v>24.8</v>
          </cell>
          <cell r="CQ52">
            <v>24.74</v>
          </cell>
          <cell r="CR52">
            <v>24.7</v>
          </cell>
          <cell r="CS52">
            <v>24.7</v>
          </cell>
          <cell r="CT52">
            <v>24.64</v>
          </cell>
          <cell r="CU52">
            <v>24.56</v>
          </cell>
          <cell r="CV52">
            <v>24.62</v>
          </cell>
          <cell r="CW52">
            <v>24.56</v>
          </cell>
          <cell r="CX52">
            <v>24.62</v>
          </cell>
          <cell r="CY52">
            <v>24.66</v>
          </cell>
          <cell r="CZ52">
            <v>24.72</v>
          </cell>
          <cell r="DA52">
            <v>24.78</v>
          </cell>
          <cell r="DB52">
            <v>24.86</v>
          </cell>
          <cell r="DC52">
            <v>24.86</v>
          </cell>
          <cell r="DD52">
            <v>24.88</v>
          </cell>
          <cell r="DE52">
            <v>24.86</v>
          </cell>
          <cell r="DF52">
            <v>24.8</v>
          </cell>
          <cell r="DG52">
            <v>24.74</v>
          </cell>
          <cell r="DH52">
            <v>24.72</v>
          </cell>
          <cell r="DI52" t="str">
            <v/>
          </cell>
          <cell r="DJ52">
            <v>24.68</v>
          </cell>
          <cell r="DK52">
            <v>24.7</v>
          </cell>
          <cell r="DL52">
            <v>24.7</v>
          </cell>
          <cell r="DM52">
            <v>24.7</v>
          </cell>
          <cell r="DN52">
            <v>24.68</v>
          </cell>
          <cell r="DO52">
            <v>24.68</v>
          </cell>
          <cell r="DP52">
            <v>24.68</v>
          </cell>
          <cell r="DQ52">
            <v>24.76</v>
          </cell>
          <cell r="DR52">
            <v>24.78</v>
          </cell>
          <cell r="DS52">
            <v>24.8</v>
          </cell>
          <cell r="DT52">
            <v>24.78</v>
          </cell>
          <cell r="DU52">
            <v>24.78</v>
          </cell>
          <cell r="DV52">
            <v>24.76</v>
          </cell>
          <cell r="DW52">
            <v>24.74</v>
          </cell>
          <cell r="DX52">
            <v>24.7</v>
          </cell>
          <cell r="DY52">
            <v>24.68</v>
          </cell>
          <cell r="DZ52">
            <v>24.86</v>
          </cell>
          <cell r="EA52">
            <v>25.16</v>
          </cell>
          <cell r="EB52" t="str">
            <v/>
          </cell>
          <cell r="EC52">
            <v>25.38</v>
          </cell>
          <cell r="ED52">
            <v>25.42</v>
          </cell>
          <cell r="EE52">
            <v>25.42</v>
          </cell>
          <cell r="EF52">
            <v>25.04</v>
          </cell>
          <cell r="EG52">
            <v>24.82</v>
          </cell>
          <cell r="EH52">
            <v>24.82</v>
          </cell>
          <cell r="EI52">
            <v>24.74</v>
          </cell>
          <cell r="EJ52">
            <v>24.72</v>
          </cell>
          <cell r="EK52">
            <v>24.7</v>
          </cell>
          <cell r="EL52">
            <v>24.68</v>
          </cell>
          <cell r="EM52">
            <v>24.82</v>
          </cell>
          <cell r="EN52">
            <v>24.76</v>
          </cell>
          <cell r="EO52">
            <v>24.76</v>
          </cell>
          <cell r="EP52">
            <v>24.76</v>
          </cell>
          <cell r="EQ52">
            <v>24.72</v>
          </cell>
          <cell r="ER52" t="str">
            <v/>
          </cell>
          <cell r="ES52">
            <v>24.72</v>
          </cell>
          <cell r="ET52">
            <v>24.7</v>
          </cell>
          <cell r="EU52">
            <v>24.74</v>
          </cell>
          <cell r="EV52">
            <v>24.7</v>
          </cell>
          <cell r="EW52">
            <v>24.68</v>
          </cell>
          <cell r="EX52">
            <v>24.6</v>
          </cell>
          <cell r="EY52">
            <v>24.68</v>
          </cell>
          <cell r="EZ52">
            <v>24.68</v>
          </cell>
          <cell r="FA52">
            <v>24.68</v>
          </cell>
          <cell r="FB52">
            <v>24.66</v>
          </cell>
          <cell r="FC52">
            <v>24.64</v>
          </cell>
          <cell r="FD52">
            <v>24.62</v>
          </cell>
        </row>
        <row r="53"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>
            <v>0</v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>
            <v>6.95</v>
          </cell>
          <cell r="BU53">
            <v>6.97</v>
          </cell>
          <cell r="BV53">
            <v>6.25</v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 t="str">
            <v/>
          </cell>
          <cell r="CY53" t="str">
            <v/>
          </cell>
          <cell r="CZ53" t="str">
            <v/>
          </cell>
          <cell r="DA53" t="str">
            <v/>
          </cell>
          <cell r="DB53" t="str">
            <v/>
          </cell>
          <cell r="DC53" t="str">
            <v/>
          </cell>
          <cell r="DD53">
            <v>6.3</v>
          </cell>
          <cell r="DE53">
            <v>6.32</v>
          </cell>
          <cell r="DF53">
            <v>6.17</v>
          </cell>
          <cell r="DG53" t="str">
            <v/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 t="str">
            <v/>
          </cell>
          <cell r="DW53" t="str">
            <v/>
          </cell>
          <cell r="DX53" t="str">
            <v/>
          </cell>
          <cell r="DY53" t="str">
            <v/>
          </cell>
          <cell r="DZ53" t="str">
            <v/>
          </cell>
          <cell r="EA53">
            <v>6.17</v>
          </cell>
          <cell r="EB53">
            <v>8.4700000000000006</v>
          </cell>
          <cell r="EC53">
            <v>8.82</v>
          </cell>
          <cell r="ED53">
            <v>10</v>
          </cell>
          <cell r="EE53">
            <v>10.32</v>
          </cell>
          <cell r="EF53">
            <v>10.220000000000001</v>
          </cell>
          <cell r="EG53">
            <v>8.9700000000000006</v>
          </cell>
          <cell r="EH53">
            <v>8.1999999999999993</v>
          </cell>
          <cell r="EI53">
            <v>7.67</v>
          </cell>
          <cell r="EJ53">
            <v>7.3</v>
          </cell>
          <cell r="EK53">
            <v>6.95</v>
          </cell>
          <cell r="EL53">
            <v>6.55</v>
          </cell>
          <cell r="EM53" t="str">
            <v/>
          </cell>
          <cell r="EN53" t="str">
            <v/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 t="str">
            <v/>
          </cell>
          <cell r="EU53" t="str">
            <v/>
          </cell>
          <cell r="EV53" t="str">
            <v/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</row>
        <row r="54"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 t="str">
            <v/>
          </cell>
          <cell r="CY54" t="str">
            <v/>
          </cell>
          <cell r="CZ54" t="str">
            <v/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G54" t="str">
            <v/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 t="str">
            <v/>
          </cell>
          <cell r="DW54" t="str">
            <v/>
          </cell>
          <cell r="DX54" t="str">
            <v/>
          </cell>
          <cell r="DY54" t="str">
            <v/>
          </cell>
          <cell r="DZ54" t="str">
            <v/>
          </cell>
          <cell r="EA54" t="str">
            <v/>
          </cell>
          <cell r="EB54">
            <v>7.86</v>
          </cell>
          <cell r="EC54">
            <v>8.5</v>
          </cell>
          <cell r="ED54">
            <v>9.7799999999999994</v>
          </cell>
          <cell r="EE54">
            <v>10.61</v>
          </cell>
          <cell r="EF54">
            <v>10.64</v>
          </cell>
          <cell r="EG54">
            <v>8.9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M54" t="str">
            <v/>
          </cell>
          <cell r="EN54" t="str">
            <v/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 t="str">
            <v/>
          </cell>
          <cell r="EU54" t="str">
            <v/>
          </cell>
          <cell r="EV54" t="str">
            <v/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</row>
        <row r="55"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>
            <v>2.73</v>
          </cell>
          <cell r="AO55">
            <v>2.85</v>
          </cell>
          <cell r="AP55">
            <v>3.15</v>
          </cell>
          <cell r="AQ55">
            <v>3.1</v>
          </cell>
          <cell r="AR55">
            <v>3.1</v>
          </cell>
          <cell r="AS55">
            <v>2.9</v>
          </cell>
          <cell r="AT55">
            <v>2.8</v>
          </cell>
          <cell r="AU55">
            <v>2.6</v>
          </cell>
          <cell r="AV55">
            <v>2.5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>
            <v>2.6</v>
          </cell>
          <cell r="BJ55">
            <v>2.65</v>
          </cell>
          <cell r="BK55">
            <v>2.8</v>
          </cell>
          <cell r="BL55">
            <v>2.85</v>
          </cell>
          <cell r="BM55">
            <v>2.85</v>
          </cell>
          <cell r="BN55">
            <v>2.85</v>
          </cell>
          <cell r="BO55">
            <v>2.85</v>
          </cell>
          <cell r="BP55">
            <v>2.85</v>
          </cell>
          <cell r="BQ55">
            <v>2.95</v>
          </cell>
          <cell r="BR55">
            <v>3.4</v>
          </cell>
          <cell r="BS55">
            <v>4</v>
          </cell>
          <cell r="BT55">
            <v>4.25</v>
          </cell>
          <cell r="BU55">
            <v>4.4000000000000004</v>
          </cell>
          <cell r="BV55">
            <v>4.3499999999999996</v>
          </cell>
          <cell r="BW55">
            <v>4.1500000000000004</v>
          </cell>
          <cell r="BX55">
            <v>4.05</v>
          </cell>
          <cell r="BY55">
            <v>3.9</v>
          </cell>
          <cell r="BZ55">
            <v>3.85</v>
          </cell>
          <cell r="CA55">
            <v>3.75</v>
          </cell>
          <cell r="CB55">
            <v>3.65</v>
          </cell>
          <cell r="CC55">
            <v>3.6</v>
          </cell>
          <cell r="CD55">
            <v>3.85</v>
          </cell>
          <cell r="CE55">
            <v>3.85</v>
          </cell>
          <cell r="CF55">
            <v>3.85</v>
          </cell>
          <cell r="CG55">
            <v>3.7</v>
          </cell>
          <cell r="CH55">
            <v>3.7</v>
          </cell>
          <cell r="CI55">
            <v>3.75</v>
          </cell>
          <cell r="CJ55">
            <v>3.75</v>
          </cell>
          <cell r="CK55">
            <v>3.85</v>
          </cell>
          <cell r="CL55">
            <v>3.85</v>
          </cell>
          <cell r="CM55">
            <v>3.65</v>
          </cell>
          <cell r="CN55">
            <v>3.3</v>
          </cell>
          <cell r="CO55">
            <v>3.55</v>
          </cell>
          <cell r="CP55">
            <v>3.9</v>
          </cell>
          <cell r="CQ55">
            <v>4</v>
          </cell>
          <cell r="CR55">
            <v>3.95</v>
          </cell>
          <cell r="CS55">
            <v>3.85</v>
          </cell>
          <cell r="CT55">
            <v>3.8</v>
          </cell>
          <cell r="CU55">
            <v>3.8</v>
          </cell>
          <cell r="CV55">
            <v>3.75</v>
          </cell>
          <cell r="CW55">
            <v>3.7</v>
          </cell>
          <cell r="CX55">
            <v>3.7</v>
          </cell>
          <cell r="CY55">
            <v>3.35</v>
          </cell>
          <cell r="CZ55">
            <v>3.55</v>
          </cell>
          <cell r="DA55">
            <v>4.0999999999999996</v>
          </cell>
          <cell r="DB55">
            <v>4.45</v>
          </cell>
          <cell r="DC55">
            <v>4.55</v>
          </cell>
          <cell r="DD55">
            <v>4.55</v>
          </cell>
          <cell r="DE55">
            <v>4.55</v>
          </cell>
          <cell r="DF55">
            <v>4.45</v>
          </cell>
          <cell r="DG55">
            <v>4.4000000000000004</v>
          </cell>
          <cell r="DH55">
            <v>4.3499999999999996</v>
          </cell>
          <cell r="DI55">
            <v>4.3499999999999996</v>
          </cell>
          <cell r="DJ55">
            <v>4.3</v>
          </cell>
          <cell r="DK55">
            <v>4</v>
          </cell>
          <cell r="DL55">
            <v>4</v>
          </cell>
          <cell r="DM55">
            <v>3.7</v>
          </cell>
          <cell r="DN55">
            <v>3.75</v>
          </cell>
          <cell r="DO55">
            <v>3.75</v>
          </cell>
          <cell r="DP55">
            <v>4.25</v>
          </cell>
          <cell r="DQ55">
            <v>4.2</v>
          </cell>
          <cell r="DR55">
            <v>4.1500000000000004</v>
          </cell>
          <cell r="DS55">
            <v>4.0999999999999996</v>
          </cell>
          <cell r="DT55">
            <v>4.05</v>
          </cell>
          <cell r="DU55">
            <v>4</v>
          </cell>
          <cell r="DV55">
            <v>3.9</v>
          </cell>
          <cell r="DW55">
            <v>3.9</v>
          </cell>
          <cell r="DX55">
            <v>3.85</v>
          </cell>
          <cell r="DY55">
            <v>3.85</v>
          </cell>
          <cell r="DZ55">
            <v>3.75</v>
          </cell>
          <cell r="EA55">
            <v>3.8</v>
          </cell>
          <cell r="EB55">
            <v>3.8</v>
          </cell>
          <cell r="EC55">
            <v>5.35</v>
          </cell>
          <cell r="ED55">
            <v>6.1</v>
          </cell>
          <cell r="EE55">
            <v>6.16</v>
          </cell>
          <cell r="EF55">
            <v>6.1</v>
          </cell>
          <cell r="EG55">
            <v>6.01</v>
          </cell>
          <cell r="EH55">
            <v>5.87</v>
          </cell>
          <cell r="EI55">
            <v>5.63</v>
          </cell>
          <cell r="EJ55">
            <v>5.27</v>
          </cell>
          <cell r="EK55">
            <v>5</v>
          </cell>
          <cell r="EL55">
            <v>4.75</v>
          </cell>
          <cell r="EM55">
            <v>4.5999999999999996</v>
          </cell>
          <cell r="EN55">
            <v>4.4000000000000004</v>
          </cell>
          <cell r="EO55">
            <v>4.2</v>
          </cell>
          <cell r="EP55">
            <v>4.05</v>
          </cell>
          <cell r="EQ55">
            <v>4</v>
          </cell>
          <cell r="ER55">
            <v>3.9</v>
          </cell>
          <cell r="ES55">
            <v>3.85</v>
          </cell>
          <cell r="ET55">
            <v>3.8</v>
          </cell>
          <cell r="EU55">
            <v>3.75</v>
          </cell>
          <cell r="EV55">
            <v>3.75</v>
          </cell>
          <cell r="EW55">
            <v>3.7</v>
          </cell>
          <cell r="EX55">
            <v>3.7</v>
          </cell>
          <cell r="EY55">
            <v>3.65</v>
          </cell>
          <cell r="EZ55">
            <v>3.65</v>
          </cell>
          <cell r="FA55">
            <v>3.6</v>
          </cell>
          <cell r="FB55">
            <v>3.6</v>
          </cell>
          <cell r="FC55">
            <v>3.55</v>
          </cell>
          <cell r="FD55">
            <v>3.5</v>
          </cell>
        </row>
        <row r="56"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3.48</v>
          </cell>
          <cell r="BK56">
            <v>3.51</v>
          </cell>
          <cell r="BL56">
            <v>3.5</v>
          </cell>
          <cell r="BM56">
            <v>3.48</v>
          </cell>
          <cell r="BN56" t="str">
            <v/>
          </cell>
          <cell r="BO56">
            <v>3.46</v>
          </cell>
          <cell r="BP56">
            <v>3.44</v>
          </cell>
          <cell r="BQ56">
            <v>3.48</v>
          </cell>
          <cell r="BR56">
            <v>3.96</v>
          </cell>
          <cell r="BS56">
            <v>4.4400000000000004</v>
          </cell>
          <cell r="BT56">
            <v>4.6399999999999997</v>
          </cell>
          <cell r="BU56">
            <v>4.58</v>
          </cell>
          <cell r="BV56">
            <v>4.45</v>
          </cell>
          <cell r="BW56">
            <v>4.3</v>
          </cell>
          <cell r="BX56">
            <v>4.1500000000000004</v>
          </cell>
          <cell r="BY56">
            <v>4.13</v>
          </cell>
          <cell r="BZ56">
            <v>4.01</v>
          </cell>
          <cell r="CA56">
            <v>3.92</v>
          </cell>
          <cell r="CB56">
            <v>3.81</v>
          </cell>
          <cell r="CC56">
            <v>3.73</v>
          </cell>
          <cell r="CD56">
            <v>3.6</v>
          </cell>
          <cell r="CE56">
            <v>3.6</v>
          </cell>
          <cell r="CF56">
            <v>3.6</v>
          </cell>
          <cell r="CG56">
            <v>3.6</v>
          </cell>
          <cell r="CH56">
            <v>3.55</v>
          </cell>
          <cell r="CI56">
            <v>3.55</v>
          </cell>
          <cell r="CJ56">
            <v>3.6</v>
          </cell>
          <cell r="CK56">
            <v>3.6</v>
          </cell>
          <cell r="CL56">
            <v>3.6</v>
          </cell>
          <cell r="CM56">
            <v>3.55</v>
          </cell>
          <cell r="CN56">
            <v>3.7</v>
          </cell>
          <cell r="CO56">
            <v>3.8</v>
          </cell>
          <cell r="CP56">
            <v>3.85</v>
          </cell>
          <cell r="CQ56">
            <v>3.85</v>
          </cell>
          <cell r="CR56">
            <v>3.88</v>
          </cell>
          <cell r="CS56">
            <v>3.85</v>
          </cell>
          <cell r="CT56">
            <v>4.2</v>
          </cell>
          <cell r="CU56">
            <v>4.1500000000000004</v>
          </cell>
          <cell r="CV56">
            <v>4.05</v>
          </cell>
          <cell r="CW56">
            <v>4</v>
          </cell>
          <cell r="CX56">
            <v>3.94</v>
          </cell>
          <cell r="CY56">
            <v>4.0199999999999996</v>
          </cell>
          <cell r="CZ56">
            <v>4.2</v>
          </cell>
          <cell r="DA56">
            <v>4.5</v>
          </cell>
          <cell r="DB56">
            <v>4.6500000000000004</v>
          </cell>
          <cell r="DC56">
            <v>4.8</v>
          </cell>
          <cell r="DD56">
            <v>5.0999999999999996</v>
          </cell>
          <cell r="DE56">
            <v>5.05</v>
          </cell>
          <cell r="DF56">
            <v>5</v>
          </cell>
          <cell r="DG56">
            <v>4.9000000000000004</v>
          </cell>
          <cell r="DH56">
            <v>4.78</v>
          </cell>
          <cell r="DI56">
            <v>4.78</v>
          </cell>
          <cell r="DJ56">
            <v>4.8</v>
          </cell>
          <cell r="DK56">
            <v>4.8600000000000003</v>
          </cell>
          <cell r="DL56">
            <v>4.8</v>
          </cell>
          <cell r="DM56">
            <v>4.76</v>
          </cell>
          <cell r="DN56">
            <v>4.72</v>
          </cell>
          <cell r="DO56">
            <v>4.66</v>
          </cell>
          <cell r="DP56">
            <v>4.7</v>
          </cell>
          <cell r="DQ56">
            <v>4.8</v>
          </cell>
          <cell r="DR56">
            <v>4.8</v>
          </cell>
          <cell r="DS56">
            <v>4.74</v>
          </cell>
          <cell r="DT56">
            <v>4.68</v>
          </cell>
          <cell r="DU56">
            <v>4.5999999999999996</v>
          </cell>
          <cell r="DV56">
            <v>4.46</v>
          </cell>
          <cell r="DW56">
            <v>4.38</v>
          </cell>
          <cell r="DX56">
            <v>4.3</v>
          </cell>
          <cell r="DY56">
            <v>4.25</v>
          </cell>
          <cell r="DZ56">
            <v>4.2</v>
          </cell>
          <cell r="EA56">
            <v>4.2</v>
          </cell>
          <cell r="EB56">
            <v>4.5</v>
          </cell>
          <cell r="EC56">
            <v>6.5</v>
          </cell>
          <cell r="ED56">
            <v>6.82</v>
          </cell>
          <cell r="EE56">
            <v>6.82</v>
          </cell>
          <cell r="EF56">
            <v>6.66</v>
          </cell>
          <cell r="EG56">
            <v>6.44</v>
          </cell>
          <cell r="EH56">
            <v>6.15</v>
          </cell>
          <cell r="EI56">
            <v>5.86</v>
          </cell>
          <cell r="EJ56">
            <v>5.58</v>
          </cell>
          <cell r="EK56">
            <v>5.27</v>
          </cell>
          <cell r="EL56">
            <v>5.07</v>
          </cell>
          <cell r="EM56">
            <v>4.92</v>
          </cell>
          <cell r="EN56">
            <v>4.7</v>
          </cell>
          <cell r="EO56">
            <v>4.54</v>
          </cell>
          <cell r="EP56">
            <v>4.45</v>
          </cell>
          <cell r="EQ56">
            <v>4.34</v>
          </cell>
          <cell r="ER56">
            <v>4.22</v>
          </cell>
          <cell r="ES56">
            <v>4.1399999999999997</v>
          </cell>
          <cell r="ET56">
            <v>4.0199999999999996</v>
          </cell>
          <cell r="EU56">
            <v>3.92</v>
          </cell>
          <cell r="EV56">
            <v>3.84</v>
          </cell>
          <cell r="EW56">
            <v>3.78</v>
          </cell>
          <cell r="EX56">
            <v>3.7</v>
          </cell>
          <cell r="EY56">
            <v>3.6</v>
          </cell>
          <cell r="EZ56" t="str">
            <v/>
          </cell>
          <cell r="FA56" t="str">
            <v/>
          </cell>
          <cell r="FB56" t="str">
            <v/>
          </cell>
          <cell r="FC56" t="str">
            <v/>
          </cell>
          <cell r="FD56" t="str">
            <v/>
          </cell>
        </row>
        <row r="57"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6.65</v>
          </cell>
          <cell r="BS57">
            <v>6.15</v>
          </cell>
          <cell r="BT57">
            <v>5.95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>
            <v>5.95</v>
          </cell>
          <cell r="CP57">
            <v>6.05</v>
          </cell>
          <cell r="CQ57" t="str">
            <v/>
          </cell>
          <cell r="CR57" t="str">
            <v/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 t="str">
            <v/>
          </cell>
          <cell r="CY57" t="str">
            <v/>
          </cell>
          <cell r="CZ57" t="str">
            <v/>
          </cell>
          <cell r="DA57" t="str">
            <v/>
          </cell>
          <cell r="DB57">
            <v>6.45</v>
          </cell>
          <cell r="DC57">
            <v>7.15</v>
          </cell>
          <cell r="DD57">
            <v>6.55</v>
          </cell>
          <cell r="DE57">
            <v>5.95</v>
          </cell>
          <cell r="DF57" t="str">
            <v/>
          </cell>
          <cell r="DG57" t="str">
            <v/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6.45</v>
          </cell>
          <cell r="DO57">
            <v>5.95</v>
          </cell>
          <cell r="DP57" t="str">
            <v/>
          </cell>
          <cell r="DQ57" t="str">
            <v/>
          </cell>
          <cell r="DR57">
            <v>5.95</v>
          </cell>
          <cell r="DS57" t="str">
            <v/>
          </cell>
          <cell r="DT57" t="str">
            <v/>
          </cell>
          <cell r="DU57" t="str">
            <v/>
          </cell>
          <cell r="DV57" t="str">
            <v/>
          </cell>
          <cell r="DW57" t="str">
            <v/>
          </cell>
          <cell r="DX57" t="str">
            <v/>
          </cell>
          <cell r="DY57" t="str">
            <v/>
          </cell>
          <cell r="DZ57" t="str">
            <v/>
          </cell>
          <cell r="EA57" t="str">
            <v/>
          </cell>
          <cell r="EB57">
            <v>6.3</v>
          </cell>
          <cell r="EC57">
            <v>10.050000000000001</v>
          </cell>
          <cell r="ED57">
            <v>9.0500000000000007</v>
          </cell>
          <cell r="EE57">
            <v>8.35</v>
          </cell>
          <cell r="EF57">
            <v>7.83</v>
          </cell>
          <cell r="EG57">
            <v>7.23</v>
          </cell>
          <cell r="EH57">
            <v>6.5</v>
          </cell>
          <cell r="EI57">
            <v>6.4</v>
          </cell>
          <cell r="EJ57">
            <v>6</v>
          </cell>
          <cell r="EK57">
            <v>5.8</v>
          </cell>
          <cell r="EL57" t="str">
            <v/>
          </cell>
          <cell r="EM57" t="str">
            <v/>
          </cell>
          <cell r="EN57" t="str">
            <v/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 t="str">
            <v/>
          </cell>
          <cell r="EU57" t="str">
            <v/>
          </cell>
          <cell r="EV57" t="str">
            <v/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 t="str">
            <v/>
          </cell>
          <cell r="FC57" t="str">
            <v/>
          </cell>
          <cell r="FD57" t="str">
            <v/>
          </cell>
        </row>
        <row r="58"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3.78</v>
          </cell>
          <cell r="BK58">
            <v>3.78</v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4.53</v>
          </cell>
          <cell r="BS58">
            <v>4.83</v>
          </cell>
          <cell r="BT58">
            <v>4.83</v>
          </cell>
          <cell r="BU58">
            <v>4.78</v>
          </cell>
          <cell r="BV58">
            <v>4.68</v>
          </cell>
          <cell r="BW58">
            <v>4.58</v>
          </cell>
          <cell r="BX58">
            <v>4.38</v>
          </cell>
          <cell r="BY58">
            <v>4.58</v>
          </cell>
          <cell r="BZ58">
            <v>4.28</v>
          </cell>
          <cell r="CA58">
            <v>4.2300000000000004</v>
          </cell>
          <cell r="CB58">
            <v>4.03</v>
          </cell>
          <cell r="CC58">
            <v>3.83</v>
          </cell>
          <cell r="CD58">
            <v>3.83</v>
          </cell>
          <cell r="CE58">
            <v>3.88</v>
          </cell>
          <cell r="CF58">
            <v>3.83</v>
          </cell>
          <cell r="CG58">
            <v>3.83</v>
          </cell>
          <cell r="CH58">
            <v>3.93</v>
          </cell>
          <cell r="CI58">
            <v>4.13</v>
          </cell>
          <cell r="CJ58">
            <v>4.2300000000000004</v>
          </cell>
          <cell r="CK58">
            <v>4.18</v>
          </cell>
          <cell r="CL58">
            <v>3.98</v>
          </cell>
          <cell r="CM58">
            <v>4.03</v>
          </cell>
          <cell r="CN58">
            <v>3.93</v>
          </cell>
          <cell r="CO58">
            <v>4.08</v>
          </cell>
          <cell r="CP58">
            <v>4.4800000000000004</v>
          </cell>
          <cell r="CQ58">
            <v>4.43</v>
          </cell>
          <cell r="CR58">
            <v>4.43</v>
          </cell>
          <cell r="CS58">
            <v>4.43</v>
          </cell>
          <cell r="CT58">
            <v>4.28</v>
          </cell>
          <cell r="CU58">
            <v>4.13</v>
          </cell>
          <cell r="CV58">
            <v>4.03</v>
          </cell>
          <cell r="CW58">
            <v>3.98</v>
          </cell>
          <cell r="CX58">
            <v>3.88</v>
          </cell>
          <cell r="CY58">
            <v>3.93</v>
          </cell>
          <cell r="CZ58">
            <v>4.03</v>
          </cell>
          <cell r="DA58">
            <v>4.83</v>
          </cell>
          <cell r="DB58">
            <v>5.13</v>
          </cell>
          <cell r="DC58">
            <v>5.95</v>
          </cell>
          <cell r="DD58">
            <v>6</v>
          </cell>
          <cell r="DE58">
            <v>5.8</v>
          </cell>
          <cell r="DF58">
            <v>5.8</v>
          </cell>
          <cell r="DG58">
            <v>5.0999999999999996</v>
          </cell>
          <cell r="DH58">
            <v>4.93</v>
          </cell>
          <cell r="DI58">
            <v>4.83</v>
          </cell>
          <cell r="DJ58">
            <v>4.83</v>
          </cell>
          <cell r="DK58">
            <v>4.7</v>
          </cell>
          <cell r="DL58">
            <v>4.68</v>
          </cell>
          <cell r="DM58">
            <v>4.5199999999999996</v>
          </cell>
          <cell r="DN58">
            <v>4.63</v>
          </cell>
          <cell r="DO58">
            <v>4.83</v>
          </cell>
          <cell r="DP58">
            <v>4.93</v>
          </cell>
          <cell r="DQ58">
            <v>4.93</v>
          </cell>
          <cell r="DR58">
            <v>4.9800000000000004</v>
          </cell>
          <cell r="DS58">
            <v>4.88</v>
          </cell>
          <cell r="DT58">
            <v>4.83</v>
          </cell>
          <cell r="DU58">
            <v>4.7300000000000004</v>
          </cell>
          <cell r="DV58">
            <v>4.63</v>
          </cell>
          <cell r="DW58">
            <v>4.45</v>
          </cell>
          <cell r="DX58">
            <v>4.4000000000000004</v>
          </cell>
          <cell r="DY58">
            <v>4.2</v>
          </cell>
          <cell r="DZ58">
            <v>4.2300000000000004</v>
          </cell>
          <cell r="EA58">
            <v>4.43</v>
          </cell>
          <cell r="EB58">
            <v>4.78</v>
          </cell>
          <cell r="EC58">
            <v>6.93</v>
          </cell>
          <cell r="ED58">
            <v>7.48</v>
          </cell>
          <cell r="EE58">
            <v>7.32</v>
          </cell>
          <cell r="EF58">
            <v>7.09</v>
          </cell>
          <cell r="EG58">
            <v>6.82</v>
          </cell>
          <cell r="EH58">
            <v>6.52</v>
          </cell>
          <cell r="EI58">
            <v>6.35</v>
          </cell>
          <cell r="EJ58">
            <v>5.73</v>
          </cell>
          <cell r="EK58">
            <v>5.53</v>
          </cell>
          <cell r="EL58">
            <v>5.23</v>
          </cell>
          <cell r="EM58">
            <v>5.05</v>
          </cell>
          <cell r="EN58">
            <v>4.95</v>
          </cell>
          <cell r="EO58">
            <v>4.7300000000000004</v>
          </cell>
          <cell r="EP58">
            <v>4.53</v>
          </cell>
          <cell r="EQ58">
            <v>4.43</v>
          </cell>
          <cell r="ER58">
            <v>4.3</v>
          </cell>
          <cell r="ES58">
            <v>4.2</v>
          </cell>
          <cell r="ET58">
            <v>4.0999999999999996</v>
          </cell>
          <cell r="EU58">
            <v>4.03</v>
          </cell>
          <cell r="EV58">
            <v>4</v>
          </cell>
          <cell r="EW58">
            <v>3.93</v>
          </cell>
          <cell r="EX58">
            <v>3.88</v>
          </cell>
          <cell r="EY58">
            <v>3.83</v>
          </cell>
          <cell r="EZ58">
            <v>3.78</v>
          </cell>
          <cell r="FA58">
            <v>3.73</v>
          </cell>
          <cell r="FB58" t="str">
            <v/>
          </cell>
          <cell r="FC58" t="str">
            <v/>
          </cell>
          <cell r="FD58" t="str">
            <v/>
          </cell>
        </row>
        <row r="59"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>
            <v>3.65</v>
          </cell>
          <cell r="BL59">
            <v>3.63</v>
          </cell>
          <cell r="BM59">
            <v>3.62</v>
          </cell>
          <cell r="BN59">
            <v>3.59</v>
          </cell>
          <cell r="BO59">
            <v>3.55</v>
          </cell>
          <cell r="BP59">
            <v>3.59</v>
          </cell>
          <cell r="BQ59">
            <v>3.6</v>
          </cell>
          <cell r="BR59">
            <v>3.97</v>
          </cell>
          <cell r="BS59">
            <v>4.55</v>
          </cell>
          <cell r="BT59">
            <v>4.8</v>
          </cell>
          <cell r="BU59">
            <v>4.78</v>
          </cell>
          <cell r="BV59">
            <v>4.63</v>
          </cell>
          <cell r="BW59">
            <v>4.46</v>
          </cell>
          <cell r="BX59">
            <v>4.3499999999999996</v>
          </cell>
          <cell r="BY59">
            <v>4.2699999999999996</v>
          </cell>
          <cell r="BZ59">
            <v>4.17</v>
          </cell>
          <cell r="CA59">
            <v>4.05</v>
          </cell>
          <cell r="CB59">
            <v>3.93</v>
          </cell>
          <cell r="CC59">
            <v>3.85</v>
          </cell>
          <cell r="CD59">
            <v>3.82</v>
          </cell>
          <cell r="CE59">
            <v>3.79</v>
          </cell>
          <cell r="CF59">
            <v>3.8</v>
          </cell>
          <cell r="CG59">
            <v>3.82</v>
          </cell>
          <cell r="CH59">
            <v>3.83</v>
          </cell>
          <cell r="CI59">
            <v>3.96</v>
          </cell>
          <cell r="CJ59">
            <v>4.08</v>
          </cell>
          <cell r="CK59">
            <v>4.03</v>
          </cell>
          <cell r="CL59">
            <v>4</v>
          </cell>
          <cell r="CM59">
            <v>3.93</v>
          </cell>
          <cell r="CN59">
            <v>3.95</v>
          </cell>
          <cell r="CO59">
            <v>3.81</v>
          </cell>
          <cell r="CP59">
            <v>4.04</v>
          </cell>
          <cell r="CQ59">
            <v>4.18</v>
          </cell>
          <cell r="CR59">
            <v>4.22</v>
          </cell>
          <cell r="CS59">
            <v>4.2300000000000004</v>
          </cell>
          <cell r="CT59">
            <v>4.2</v>
          </cell>
          <cell r="CU59">
            <v>4.08</v>
          </cell>
          <cell r="CV59">
            <v>4.0199999999999996</v>
          </cell>
          <cell r="CW59">
            <v>3.96</v>
          </cell>
          <cell r="CX59">
            <v>3.93</v>
          </cell>
          <cell r="CY59">
            <v>3.95</v>
          </cell>
          <cell r="CZ59">
            <v>4</v>
          </cell>
          <cell r="DA59">
            <v>4.55</v>
          </cell>
          <cell r="DB59">
            <v>5</v>
          </cell>
          <cell r="DC59">
            <v>5.25</v>
          </cell>
          <cell r="DD59">
            <v>5.4</v>
          </cell>
          <cell r="DE59">
            <v>5.37</v>
          </cell>
          <cell r="DF59">
            <v>5.2</v>
          </cell>
          <cell r="DG59">
            <v>4.95</v>
          </cell>
          <cell r="DH59">
            <v>4.78</v>
          </cell>
          <cell r="DI59">
            <v>4.6399999999999997</v>
          </cell>
          <cell r="DJ59">
            <v>4.5599999999999996</v>
          </cell>
          <cell r="DK59">
            <v>4.5</v>
          </cell>
          <cell r="DL59">
            <v>4.53</v>
          </cell>
          <cell r="DM59">
            <v>4.5</v>
          </cell>
          <cell r="DN59">
            <v>4.4400000000000004</v>
          </cell>
          <cell r="DO59">
            <v>4.58</v>
          </cell>
          <cell r="DP59">
            <v>4.67</v>
          </cell>
          <cell r="DQ59">
            <v>4.6900000000000004</v>
          </cell>
          <cell r="DR59">
            <v>4.66</v>
          </cell>
          <cell r="DS59">
            <v>4.6399999999999997</v>
          </cell>
          <cell r="DT59">
            <v>4.5999999999999996</v>
          </cell>
          <cell r="DU59">
            <v>4.5</v>
          </cell>
          <cell r="DV59">
            <v>4.43</v>
          </cell>
          <cell r="DW59">
            <v>4.28</v>
          </cell>
          <cell r="DX59">
            <v>4.2300000000000004</v>
          </cell>
          <cell r="DY59">
            <v>4.1500000000000004</v>
          </cell>
          <cell r="DZ59">
            <v>4.13</v>
          </cell>
          <cell r="EA59">
            <v>4.17</v>
          </cell>
          <cell r="EB59">
            <v>4.3099999999999996</v>
          </cell>
          <cell r="EC59">
            <v>6.29</v>
          </cell>
          <cell r="ED59">
            <v>6.88</v>
          </cell>
          <cell r="EE59">
            <v>6.9</v>
          </cell>
          <cell r="EF59">
            <v>6.75</v>
          </cell>
          <cell r="EG59">
            <v>6.53</v>
          </cell>
          <cell r="EH59">
            <v>6.27</v>
          </cell>
          <cell r="EI59">
            <v>5.97</v>
          </cell>
          <cell r="EJ59">
            <v>5.7</v>
          </cell>
          <cell r="EK59">
            <v>5.38</v>
          </cell>
          <cell r="EL59">
            <v>5.14</v>
          </cell>
          <cell r="EM59">
            <v>4.97</v>
          </cell>
          <cell r="EN59">
            <v>4.75</v>
          </cell>
          <cell r="EO59">
            <v>4.59</v>
          </cell>
          <cell r="EP59">
            <v>4.47</v>
          </cell>
          <cell r="EQ59">
            <v>4.4000000000000004</v>
          </cell>
          <cell r="ER59">
            <v>4.3099999999999996</v>
          </cell>
          <cell r="ES59">
            <v>4.2</v>
          </cell>
          <cell r="ET59">
            <v>4.0999999999999996</v>
          </cell>
          <cell r="EU59">
            <v>4.01</v>
          </cell>
          <cell r="EV59">
            <v>3.94</v>
          </cell>
          <cell r="EW59">
            <v>3.88</v>
          </cell>
          <cell r="EX59">
            <v>3.85</v>
          </cell>
          <cell r="EY59">
            <v>3.81</v>
          </cell>
          <cell r="EZ59">
            <v>3.76</v>
          </cell>
          <cell r="FA59">
            <v>3.73</v>
          </cell>
          <cell r="FB59">
            <v>3.71</v>
          </cell>
          <cell r="FC59">
            <v>3.67</v>
          </cell>
          <cell r="FD59">
            <v>3.63</v>
          </cell>
        </row>
        <row r="60"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A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J60" t="str">
            <v/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 t="str">
            <v/>
          </cell>
          <cell r="CQ60" t="str">
            <v/>
          </cell>
          <cell r="CR60" t="str">
            <v/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 t="str">
            <v/>
          </cell>
          <cell r="CY60" t="str">
            <v/>
          </cell>
          <cell r="CZ60" t="str">
            <v/>
          </cell>
          <cell r="DA60">
            <v>3.2</v>
          </cell>
          <cell r="DB60">
            <v>3.42</v>
          </cell>
          <cell r="DC60">
            <v>3.4</v>
          </cell>
          <cell r="DD60">
            <v>3.35</v>
          </cell>
          <cell r="DE60">
            <v>3.25</v>
          </cell>
          <cell r="DF60">
            <v>3.2</v>
          </cell>
          <cell r="DG60">
            <v>3.1</v>
          </cell>
          <cell r="DH60">
            <v>3</v>
          </cell>
          <cell r="DI60">
            <v>3</v>
          </cell>
          <cell r="DJ60">
            <v>3.1</v>
          </cell>
          <cell r="DK60">
            <v>3</v>
          </cell>
          <cell r="DL60">
            <v>3.05</v>
          </cell>
          <cell r="DM60">
            <v>3</v>
          </cell>
          <cell r="DN60">
            <v>3</v>
          </cell>
          <cell r="DO60">
            <v>3.15</v>
          </cell>
          <cell r="DP60">
            <v>3.4</v>
          </cell>
          <cell r="DQ60">
            <v>3.35</v>
          </cell>
          <cell r="DR60">
            <v>3.2</v>
          </cell>
          <cell r="DS60">
            <v>3.15</v>
          </cell>
          <cell r="DT60">
            <v>3</v>
          </cell>
          <cell r="DU60">
            <v>3</v>
          </cell>
          <cell r="DV60">
            <v>3</v>
          </cell>
          <cell r="DX60" t="str">
            <v/>
          </cell>
          <cell r="DY60" t="str">
            <v/>
          </cell>
          <cell r="DZ60" t="str">
            <v/>
          </cell>
          <cell r="EA60" t="str">
            <v/>
          </cell>
          <cell r="EB60">
            <v>3.2</v>
          </cell>
          <cell r="EC60">
            <v>4.5999999999999996</v>
          </cell>
          <cell r="ED60">
            <v>4.8</v>
          </cell>
          <cell r="EE60">
            <v>5.03</v>
          </cell>
          <cell r="EF60">
            <v>4.95</v>
          </cell>
          <cell r="EG60">
            <v>4.78</v>
          </cell>
          <cell r="EH60">
            <v>4.58</v>
          </cell>
          <cell r="EI60">
            <v>4.5</v>
          </cell>
          <cell r="EJ60">
            <v>4.4000000000000004</v>
          </cell>
          <cell r="EK60">
            <v>4.3</v>
          </cell>
          <cell r="EL60">
            <v>4</v>
          </cell>
          <cell r="EM60">
            <v>3.9</v>
          </cell>
          <cell r="EN60">
            <v>3.83</v>
          </cell>
          <cell r="EO60">
            <v>3.8</v>
          </cell>
          <cell r="EP60">
            <v>3.72</v>
          </cell>
          <cell r="EQ60">
            <v>3.68</v>
          </cell>
          <cell r="ER60">
            <v>3.6</v>
          </cell>
          <cell r="ES60">
            <v>3.52</v>
          </cell>
          <cell r="ET60">
            <v>3.44</v>
          </cell>
          <cell r="EU60">
            <v>3.38</v>
          </cell>
          <cell r="EV60">
            <v>3.32</v>
          </cell>
          <cell r="EW60">
            <v>3.24</v>
          </cell>
          <cell r="EX60">
            <v>3.2</v>
          </cell>
          <cell r="EY60">
            <v>3</v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</row>
        <row r="61"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>
            <v>41.48</v>
          </cell>
          <cell r="BT61">
            <v>41.04</v>
          </cell>
          <cell r="BU61">
            <v>40.5</v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>
            <v>41.4</v>
          </cell>
          <cell r="CJ61">
            <v>40.880000000000003</v>
          </cell>
          <cell r="CK61">
            <v>40.56</v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 t="str">
            <v/>
          </cell>
          <cell r="CQ61" t="str">
            <v/>
          </cell>
          <cell r="CR61">
            <v>40.46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 t="str">
            <v/>
          </cell>
          <cell r="CY61" t="str">
            <v/>
          </cell>
          <cell r="CZ61" t="str">
            <v/>
          </cell>
          <cell r="DA61" t="str">
            <v/>
          </cell>
          <cell r="DB61" t="str">
            <v/>
          </cell>
          <cell r="DC61" t="str">
            <v/>
          </cell>
          <cell r="DD61">
            <v>41.04</v>
          </cell>
          <cell r="DE61">
            <v>41.2</v>
          </cell>
          <cell r="DF61">
            <v>41.06</v>
          </cell>
          <cell r="DG61" t="str">
            <v/>
          </cell>
          <cell r="DH61" t="str">
            <v/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 t="str">
            <v/>
          </cell>
          <cell r="DO61" t="str">
            <v/>
          </cell>
          <cell r="DP61" t="str">
            <v/>
          </cell>
          <cell r="DQ61" t="str">
            <v/>
          </cell>
          <cell r="DR61">
            <v>40.44</v>
          </cell>
          <cell r="DS61">
            <v>40.58</v>
          </cell>
          <cell r="DT61" t="str">
            <v/>
          </cell>
          <cell r="DU61" t="str">
            <v/>
          </cell>
          <cell r="DV61" t="str">
            <v/>
          </cell>
          <cell r="DW61" t="str">
            <v/>
          </cell>
          <cell r="DX61" t="str">
            <v/>
          </cell>
          <cell r="DY61" t="str">
            <v/>
          </cell>
          <cell r="DZ61" t="str">
            <v/>
          </cell>
          <cell r="EA61">
            <v>40.5</v>
          </cell>
          <cell r="EB61">
            <v>41.6</v>
          </cell>
          <cell r="EC61">
            <v>41.78</v>
          </cell>
          <cell r="ED61">
            <v>42.76</v>
          </cell>
          <cell r="EE61">
            <v>42</v>
          </cell>
          <cell r="EF61">
            <v>40.9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M61" t="str">
            <v/>
          </cell>
          <cell r="EN61" t="str">
            <v/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 t="str">
            <v/>
          </cell>
          <cell r="EU61" t="str">
            <v/>
          </cell>
          <cell r="EV61" t="str">
            <v/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</row>
        <row r="62"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>
            <v>12.5</v>
          </cell>
          <cell r="BU62">
            <v>10.7</v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A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>
            <v>11.3</v>
          </cell>
          <cell r="CK62">
            <v>10.6</v>
          </cell>
          <cell r="CL62">
            <v>10.3</v>
          </cell>
          <cell r="CM62" t="str">
            <v/>
          </cell>
          <cell r="CN62" t="str">
            <v/>
          </cell>
          <cell r="CO62" t="str">
            <v/>
          </cell>
          <cell r="CP62" t="str">
            <v/>
          </cell>
          <cell r="CQ62" t="str">
            <v/>
          </cell>
          <cell r="CR62" t="str">
            <v/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 t="str">
            <v/>
          </cell>
          <cell r="CY62" t="str">
            <v/>
          </cell>
          <cell r="CZ62" t="str">
            <v/>
          </cell>
          <cell r="DA62" t="str">
            <v/>
          </cell>
          <cell r="DB62" t="str">
            <v/>
          </cell>
          <cell r="DC62" t="str">
            <v/>
          </cell>
          <cell r="DD62">
            <v>10.199999999999999</v>
          </cell>
          <cell r="DE62">
            <v>11.1</v>
          </cell>
          <cell r="DF62">
            <v>11</v>
          </cell>
          <cell r="DG62">
            <v>10.6</v>
          </cell>
          <cell r="DH62" t="str">
            <v/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>
            <v>10.1</v>
          </cell>
          <cell r="DN62" t="str">
            <v/>
          </cell>
          <cell r="DO62" t="str">
            <v/>
          </cell>
          <cell r="DP62" t="str">
            <v/>
          </cell>
          <cell r="DQ62" t="str">
            <v/>
          </cell>
          <cell r="DR62">
            <v>10.1</v>
          </cell>
          <cell r="DS62">
            <v>10.1</v>
          </cell>
          <cell r="DT62">
            <v>10</v>
          </cell>
          <cell r="DU62" t="str">
            <v/>
          </cell>
          <cell r="DV62" t="str">
            <v/>
          </cell>
          <cell r="DW62" t="str">
            <v/>
          </cell>
          <cell r="DX62" t="str">
            <v/>
          </cell>
          <cell r="DY62" t="str">
            <v/>
          </cell>
          <cell r="DZ62" t="str">
            <v/>
          </cell>
          <cell r="EA62" t="str">
            <v/>
          </cell>
          <cell r="EB62">
            <v>10.7</v>
          </cell>
          <cell r="EC62">
            <v>12.6</v>
          </cell>
          <cell r="ED62">
            <v>12.9</v>
          </cell>
          <cell r="EE62">
            <v>13.8</v>
          </cell>
          <cell r="EF62">
            <v>12.9</v>
          </cell>
          <cell r="EG62">
            <v>10.3</v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M62" t="str">
            <v/>
          </cell>
          <cell r="EN62" t="str">
            <v/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 t="str">
            <v/>
          </cell>
          <cell r="EU62" t="str">
            <v/>
          </cell>
          <cell r="EV62" t="str">
            <v/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</row>
        <row r="63">
          <cell r="H63">
            <v>14.6</v>
          </cell>
          <cell r="I63">
            <v>14.6</v>
          </cell>
          <cell r="J63">
            <v>14.61</v>
          </cell>
          <cell r="K63">
            <v>14.61</v>
          </cell>
          <cell r="L63">
            <v>14.6</v>
          </cell>
          <cell r="M63">
            <v>14.6</v>
          </cell>
          <cell r="N63">
            <v>14.6</v>
          </cell>
          <cell r="O63">
            <v>14.6</v>
          </cell>
          <cell r="P63">
            <v>14.6</v>
          </cell>
          <cell r="Q63">
            <v>14.6</v>
          </cell>
          <cell r="R63">
            <v>14.6</v>
          </cell>
          <cell r="S63">
            <v>14.75</v>
          </cell>
          <cell r="T63">
            <v>14.85</v>
          </cell>
          <cell r="U63">
            <v>14.84</v>
          </cell>
          <cell r="V63">
            <v>14.82</v>
          </cell>
          <cell r="W63">
            <v>14.82</v>
          </cell>
          <cell r="X63">
            <v>14.81</v>
          </cell>
          <cell r="Y63">
            <v>14.82</v>
          </cell>
          <cell r="Z63">
            <v>14.81</v>
          </cell>
          <cell r="AA63">
            <v>14.82</v>
          </cell>
          <cell r="AB63">
            <v>14.82</v>
          </cell>
          <cell r="AC63">
            <v>14.84</v>
          </cell>
          <cell r="AD63">
            <v>14.84</v>
          </cell>
          <cell r="AE63">
            <v>14.82</v>
          </cell>
          <cell r="AF63">
            <v>14.8</v>
          </cell>
          <cell r="AG63">
            <v>14.79</v>
          </cell>
          <cell r="AH63">
            <v>14.78</v>
          </cell>
          <cell r="AI63">
            <v>14.79</v>
          </cell>
          <cell r="AJ63">
            <v>14.79</v>
          </cell>
          <cell r="AK63">
            <v>14.82</v>
          </cell>
          <cell r="AL63">
            <v>14.9</v>
          </cell>
          <cell r="AM63">
            <v>16.399999999999999</v>
          </cell>
          <cell r="AN63">
            <v>16.850000000000001</v>
          </cell>
          <cell r="AO63">
            <v>17.28</v>
          </cell>
          <cell r="AP63">
            <v>17.420000000000002</v>
          </cell>
          <cell r="AQ63">
            <v>17.43</v>
          </cell>
          <cell r="AR63">
            <v>17.579999999999998</v>
          </cell>
          <cell r="AS63">
            <v>17.68</v>
          </cell>
          <cell r="AT63">
            <v>17.73</v>
          </cell>
          <cell r="AU63">
            <v>17.440000000000001</v>
          </cell>
          <cell r="AV63">
            <v>17.18</v>
          </cell>
          <cell r="AW63">
            <v>17</v>
          </cell>
          <cell r="AX63">
            <v>16.899999999999999</v>
          </cell>
          <cell r="AY63">
            <v>16.809999999999999</v>
          </cell>
          <cell r="AZ63">
            <v>16.87</v>
          </cell>
          <cell r="BA63">
            <v>16.87</v>
          </cell>
          <cell r="BB63">
            <v>17.38</v>
          </cell>
          <cell r="BC63">
            <v>17.95</v>
          </cell>
          <cell r="BD63">
            <v>18.170000000000002</v>
          </cell>
          <cell r="BE63">
            <v>18.05</v>
          </cell>
          <cell r="BF63">
            <v>17.75</v>
          </cell>
          <cell r="BG63">
            <v>17.399999999999999</v>
          </cell>
          <cell r="BH63">
            <v>17.2</v>
          </cell>
          <cell r="BI63">
            <v>17</v>
          </cell>
          <cell r="BJ63">
            <v>16.7</v>
          </cell>
          <cell r="BK63">
            <v>16.5</v>
          </cell>
          <cell r="BL63">
            <v>16.46</v>
          </cell>
          <cell r="BM63">
            <v>16.54</v>
          </cell>
          <cell r="BN63">
            <v>16.59</v>
          </cell>
          <cell r="BO63">
            <v>16.62</v>
          </cell>
          <cell r="BP63">
            <v>16.75</v>
          </cell>
          <cell r="BQ63" t="str">
            <v/>
          </cell>
          <cell r="BR63">
            <v>17.079999999999998</v>
          </cell>
          <cell r="BS63">
            <v>17.309999999999999</v>
          </cell>
          <cell r="BT63">
            <v>17.52</v>
          </cell>
          <cell r="BU63">
            <v>17.55</v>
          </cell>
          <cell r="BV63">
            <v>17.350000000000001</v>
          </cell>
          <cell r="BW63">
            <v>17.3</v>
          </cell>
          <cell r="BX63">
            <v>17.41</v>
          </cell>
          <cell r="BY63">
            <v>18.38</v>
          </cell>
          <cell r="BZ63">
            <v>18.86</v>
          </cell>
          <cell r="CA63">
            <v>18.97</v>
          </cell>
          <cell r="CB63">
            <v>19.05</v>
          </cell>
          <cell r="CC63">
            <v>19.11</v>
          </cell>
          <cell r="CD63">
            <v>19.14</v>
          </cell>
          <cell r="CE63">
            <v>19.149999999999999</v>
          </cell>
          <cell r="CF63">
            <v>19.22</v>
          </cell>
          <cell r="CG63">
            <v>19.260000000000002</v>
          </cell>
          <cell r="CH63">
            <v>19.25</v>
          </cell>
          <cell r="CI63">
            <v>19.149999999999999</v>
          </cell>
          <cell r="CJ63">
            <v>19.05</v>
          </cell>
          <cell r="CK63">
            <v>18.829999999999998</v>
          </cell>
          <cell r="CL63">
            <v>18.649999999999999</v>
          </cell>
          <cell r="CM63">
            <v>18.62</v>
          </cell>
          <cell r="CN63">
            <v>18.47</v>
          </cell>
          <cell r="CO63">
            <v>18.350000000000001</v>
          </cell>
          <cell r="CP63">
            <v>18.38</v>
          </cell>
          <cell r="CQ63">
            <v>18.489999999999998</v>
          </cell>
          <cell r="CR63">
            <v>18.649999999999999</v>
          </cell>
          <cell r="CS63">
            <v>18.95</v>
          </cell>
          <cell r="CT63">
            <v>19.18</v>
          </cell>
          <cell r="CU63">
            <v>19.309999999999999</v>
          </cell>
          <cell r="CV63">
            <v>19.350000000000001</v>
          </cell>
          <cell r="CW63">
            <v>19.28</v>
          </cell>
          <cell r="CX63">
            <v>19.16</v>
          </cell>
          <cell r="CY63">
            <v>19.02</v>
          </cell>
          <cell r="CZ63">
            <v>18.920000000000002</v>
          </cell>
          <cell r="DA63">
            <v>18.68</v>
          </cell>
          <cell r="DB63">
            <v>18.48</v>
          </cell>
          <cell r="DC63">
            <v>18.34</v>
          </cell>
          <cell r="DD63">
            <v>18.22</v>
          </cell>
          <cell r="DE63">
            <v>18.05</v>
          </cell>
          <cell r="DF63">
            <v>17.93</v>
          </cell>
          <cell r="DG63">
            <v>17.899999999999999</v>
          </cell>
          <cell r="DH63">
            <v>17.82</v>
          </cell>
          <cell r="DI63">
            <v>17.43</v>
          </cell>
          <cell r="DJ63">
            <v>17.3</v>
          </cell>
          <cell r="DK63">
            <v>17.100000000000001</v>
          </cell>
          <cell r="DL63">
            <v>17</v>
          </cell>
          <cell r="DM63">
            <v>16.8</v>
          </cell>
          <cell r="DN63">
            <v>16.649999999999999</v>
          </cell>
          <cell r="DO63">
            <v>16.63</v>
          </cell>
          <cell r="DP63">
            <v>16.55</v>
          </cell>
          <cell r="DQ63">
            <v>16.75</v>
          </cell>
          <cell r="DR63">
            <v>16.75</v>
          </cell>
          <cell r="DS63">
            <v>16.95</v>
          </cell>
          <cell r="DT63">
            <v>19.5</v>
          </cell>
          <cell r="DU63">
            <v>20.2</v>
          </cell>
          <cell r="DV63">
            <v>20.45</v>
          </cell>
          <cell r="DW63">
            <v>20.65</v>
          </cell>
          <cell r="DX63">
            <v>20.82</v>
          </cell>
          <cell r="DY63">
            <v>20.98</v>
          </cell>
          <cell r="DZ63">
            <v>21.09</v>
          </cell>
          <cell r="EA63">
            <v>21.14</v>
          </cell>
          <cell r="EB63">
            <v>21.1</v>
          </cell>
          <cell r="EC63">
            <v>21.04</v>
          </cell>
          <cell r="ED63">
            <v>21.08</v>
          </cell>
          <cell r="EE63">
            <v>21.1</v>
          </cell>
          <cell r="EF63">
            <v>21.03</v>
          </cell>
          <cell r="EG63">
            <v>20.91</v>
          </cell>
          <cell r="EH63">
            <v>20.81</v>
          </cell>
          <cell r="EI63">
            <v>20.6</v>
          </cell>
          <cell r="EJ63">
            <v>20.350000000000001</v>
          </cell>
          <cell r="EK63">
            <v>20.13</v>
          </cell>
          <cell r="EL63">
            <v>19.93</v>
          </cell>
          <cell r="EM63">
            <v>19.600000000000001</v>
          </cell>
          <cell r="EN63">
            <v>19.350000000000001</v>
          </cell>
          <cell r="EO63">
            <v>19.05</v>
          </cell>
          <cell r="EP63">
            <v>18.8</v>
          </cell>
          <cell r="EQ63">
            <v>18.7</v>
          </cell>
          <cell r="ER63">
            <v>18.2</v>
          </cell>
          <cell r="ES63">
            <v>18</v>
          </cell>
          <cell r="ET63">
            <v>17.850000000000001</v>
          </cell>
          <cell r="EU63">
            <v>17.45</v>
          </cell>
          <cell r="EV63">
            <v>17.25</v>
          </cell>
          <cell r="EW63">
            <v>17.05</v>
          </cell>
          <cell r="EX63">
            <v>16.8</v>
          </cell>
          <cell r="EY63">
            <v>16.5</v>
          </cell>
          <cell r="EZ63">
            <v>16.25</v>
          </cell>
          <cell r="FA63">
            <v>16.12</v>
          </cell>
          <cell r="FB63">
            <v>16.05</v>
          </cell>
          <cell r="FC63">
            <v>15.94</v>
          </cell>
          <cell r="FD63">
            <v>15.81</v>
          </cell>
        </row>
        <row r="64">
          <cell r="H64">
            <v>102.1</v>
          </cell>
          <cell r="I64">
            <v>102.1</v>
          </cell>
          <cell r="J64">
            <v>102.1</v>
          </cell>
          <cell r="K64">
            <v>102.1</v>
          </cell>
          <cell r="L64">
            <v>102.1</v>
          </cell>
          <cell r="M64">
            <v>102.2</v>
          </cell>
          <cell r="N64">
            <v>102.2</v>
          </cell>
          <cell r="O64">
            <v>102.1</v>
          </cell>
          <cell r="P64">
            <v>102.1</v>
          </cell>
          <cell r="Q64">
            <v>102.1</v>
          </cell>
          <cell r="R64">
            <v>102.1</v>
          </cell>
          <cell r="S64">
            <v>102.1</v>
          </cell>
          <cell r="T64">
            <v>102.1</v>
          </cell>
          <cell r="U64">
            <v>102.1</v>
          </cell>
          <cell r="V64">
            <v>102.1</v>
          </cell>
          <cell r="W64">
            <v>102.1</v>
          </cell>
          <cell r="X64">
            <v>102.1</v>
          </cell>
          <cell r="Y64">
            <v>102.1</v>
          </cell>
          <cell r="Z64">
            <v>102.1</v>
          </cell>
          <cell r="AA64">
            <v>102.1</v>
          </cell>
          <cell r="AB64">
            <v>102.1</v>
          </cell>
          <cell r="AC64">
            <v>102.1</v>
          </cell>
          <cell r="AD64">
            <v>102.1</v>
          </cell>
          <cell r="AE64">
            <v>102.1</v>
          </cell>
          <cell r="AF64">
            <v>102.1</v>
          </cell>
          <cell r="AG64">
            <v>102.1</v>
          </cell>
          <cell r="AH64">
            <v>102.2</v>
          </cell>
          <cell r="AI64">
            <v>102.2</v>
          </cell>
          <cell r="AJ64">
            <v>102.2</v>
          </cell>
          <cell r="AK64">
            <v>102.2</v>
          </cell>
          <cell r="AL64">
            <v>102.1</v>
          </cell>
          <cell r="AM64">
            <v>102.1</v>
          </cell>
          <cell r="AN64">
            <v>102.1</v>
          </cell>
          <cell r="AO64">
            <v>102.1</v>
          </cell>
          <cell r="AP64">
            <v>102.3</v>
          </cell>
          <cell r="AQ64">
            <v>102.3</v>
          </cell>
          <cell r="AR64">
            <v>102.3</v>
          </cell>
          <cell r="AS64">
            <v>102.3</v>
          </cell>
          <cell r="AT64">
            <v>102.3</v>
          </cell>
          <cell r="AU64">
            <v>102.3</v>
          </cell>
          <cell r="AV64">
            <v>102.2</v>
          </cell>
          <cell r="AW64">
            <v>102.2</v>
          </cell>
          <cell r="AX64">
            <v>102.2</v>
          </cell>
          <cell r="AY64">
            <v>102.2</v>
          </cell>
          <cell r="AZ64">
            <v>102.3</v>
          </cell>
          <cell r="BA64">
            <v>102.3</v>
          </cell>
          <cell r="BB64">
            <v>102.2</v>
          </cell>
          <cell r="BC64">
            <v>102.2</v>
          </cell>
          <cell r="BD64">
            <v>102.2</v>
          </cell>
          <cell r="BE64">
            <v>102.2</v>
          </cell>
          <cell r="BF64">
            <v>102.2</v>
          </cell>
          <cell r="BG64">
            <v>102.2</v>
          </cell>
          <cell r="BH64">
            <v>102.2</v>
          </cell>
          <cell r="BI64">
            <v>102.2</v>
          </cell>
          <cell r="BJ64">
            <v>102.2</v>
          </cell>
          <cell r="BK64">
            <v>102.2</v>
          </cell>
          <cell r="BL64">
            <v>102.2</v>
          </cell>
          <cell r="BM64">
            <v>102.2</v>
          </cell>
          <cell r="BN64">
            <v>102.2</v>
          </cell>
          <cell r="BO64">
            <v>102.2</v>
          </cell>
          <cell r="BP64">
            <v>102.2</v>
          </cell>
          <cell r="BQ64">
            <v>102.2</v>
          </cell>
          <cell r="BR64">
            <v>102.2</v>
          </cell>
          <cell r="BS64">
            <v>102.3</v>
          </cell>
          <cell r="BT64">
            <v>102.3</v>
          </cell>
          <cell r="BU64">
            <v>102.3</v>
          </cell>
          <cell r="BV64">
            <v>102.3</v>
          </cell>
          <cell r="BW64">
            <v>102.3</v>
          </cell>
          <cell r="BX64">
            <v>102.3</v>
          </cell>
          <cell r="BY64">
            <v>102.3</v>
          </cell>
          <cell r="BZ64">
            <v>102.3</v>
          </cell>
          <cell r="CA64">
            <v>102.3</v>
          </cell>
          <cell r="CB64">
            <v>102.3</v>
          </cell>
          <cell r="CC64">
            <v>102.3</v>
          </cell>
          <cell r="CD64">
            <v>102.4</v>
          </cell>
          <cell r="CE64">
            <v>102.5</v>
          </cell>
          <cell r="CF64">
            <v>102.4</v>
          </cell>
          <cell r="CG64">
            <v>102.4</v>
          </cell>
          <cell r="CH64">
            <v>102.5</v>
          </cell>
          <cell r="CI64">
            <v>102.4</v>
          </cell>
          <cell r="CJ64">
            <v>102.3</v>
          </cell>
          <cell r="CK64">
            <v>102.3</v>
          </cell>
          <cell r="CL64">
            <v>102.3</v>
          </cell>
          <cell r="CM64">
            <v>102.4</v>
          </cell>
          <cell r="CN64">
            <v>102.5</v>
          </cell>
          <cell r="CO64">
            <v>102.5</v>
          </cell>
          <cell r="CP64">
            <v>102.6</v>
          </cell>
          <cell r="CQ64">
            <v>102.5</v>
          </cell>
          <cell r="CR64">
            <v>102.5</v>
          </cell>
          <cell r="CS64">
            <v>102.5</v>
          </cell>
          <cell r="CT64">
            <v>102.4</v>
          </cell>
          <cell r="CU64">
            <v>102.4</v>
          </cell>
          <cell r="CV64">
            <v>102.4</v>
          </cell>
          <cell r="CW64">
            <v>102.4</v>
          </cell>
          <cell r="CX64">
            <v>102.3</v>
          </cell>
          <cell r="CY64">
            <v>102.4</v>
          </cell>
          <cell r="CZ64">
            <v>102.4</v>
          </cell>
          <cell r="DA64">
            <v>102.4</v>
          </cell>
          <cell r="DB64">
            <v>102.5</v>
          </cell>
          <cell r="DC64">
            <v>102.6</v>
          </cell>
          <cell r="DD64">
            <v>102.5</v>
          </cell>
          <cell r="DE64">
            <v>102.5</v>
          </cell>
          <cell r="DF64">
            <v>102.5</v>
          </cell>
          <cell r="DG64">
            <v>102.5</v>
          </cell>
          <cell r="DH64">
            <v>102.4</v>
          </cell>
          <cell r="DI64">
            <v>102.4</v>
          </cell>
          <cell r="DJ64">
            <v>102.4</v>
          </cell>
          <cell r="DK64">
            <v>102.4</v>
          </cell>
          <cell r="DL64">
            <v>102.5</v>
          </cell>
          <cell r="DM64">
            <v>102.4</v>
          </cell>
          <cell r="DN64">
            <v>102.4</v>
          </cell>
          <cell r="DO64">
            <v>102.4</v>
          </cell>
          <cell r="DP64">
            <v>102.5</v>
          </cell>
          <cell r="DQ64">
            <v>102.5</v>
          </cell>
          <cell r="DR64">
            <v>102.8</v>
          </cell>
          <cell r="DS64">
            <v>102.6</v>
          </cell>
          <cell r="DT64">
            <v>102.6</v>
          </cell>
          <cell r="DU64">
            <v>102.5</v>
          </cell>
          <cell r="DV64">
            <v>102.5</v>
          </cell>
          <cell r="DW64">
            <v>102.5</v>
          </cell>
          <cell r="DX64">
            <v>102.4</v>
          </cell>
          <cell r="DY64">
            <v>102.4</v>
          </cell>
          <cell r="DZ64">
            <v>102.5</v>
          </cell>
          <cell r="EA64">
            <v>102.5</v>
          </cell>
          <cell r="EB64">
            <v>102.5</v>
          </cell>
          <cell r="EC64">
            <v>102.6</v>
          </cell>
          <cell r="ED64">
            <v>103.1</v>
          </cell>
          <cell r="EE64">
            <v>102.7</v>
          </cell>
          <cell r="EF64">
            <v>102.6</v>
          </cell>
          <cell r="EG64">
            <v>102.6</v>
          </cell>
          <cell r="EH64">
            <v>102.6</v>
          </cell>
          <cell r="EI64">
            <v>102.6</v>
          </cell>
          <cell r="EJ64">
            <v>102.6</v>
          </cell>
          <cell r="EK64">
            <v>102.6</v>
          </cell>
          <cell r="EL64">
            <v>102.6</v>
          </cell>
          <cell r="EM64">
            <v>102.6</v>
          </cell>
          <cell r="EN64">
            <v>102.6</v>
          </cell>
          <cell r="EO64">
            <v>102.5</v>
          </cell>
          <cell r="EP64">
            <v>102.5</v>
          </cell>
          <cell r="EQ64">
            <v>102.5</v>
          </cell>
          <cell r="ER64">
            <v>102.5</v>
          </cell>
          <cell r="ES64">
            <v>102.5</v>
          </cell>
          <cell r="ET64">
            <v>102.4</v>
          </cell>
          <cell r="EU64">
            <v>102.4</v>
          </cell>
          <cell r="EV64">
            <v>102.4</v>
          </cell>
          <cell r="EW64">
            <v>102.4</v>
          </cell>
          <cell r="EX64">
            <v>102.4</v>
          </cell>
          <cell r="EY64">
            <v>102.4</v>
          </cell>
          <cell r="EZ64">
            <v>102.4</v>
          </cell>
          <cell r="FA64">
            <v>102.4</v>
          </cell>
          <cell r="FB64">
            <v>102.4</v>
          </cell>
          <cell r="FC64">
            <v>102.4</v>
          </cell>
          <cell r="FD64">
            <v>102.4</v>
          </cell>
        </row>
        <row r="65">
          <cell r="H65">
            <v>10.65</v>
          </cell>
          <cell r="I65">
            <v>10.56</v>
          </cell>
          <cell r="J65">
            <v>10.58</v>
          </cell>
          <cell r="K65">
            <v>10.6</v>
          </cell>
          <cell r="L65">
            <v>10.25</v>
          </cell>
          <cell r="M65">
            <v>10.5</v>
          </cell>
          <cell r="N65">
            <v>10.58</v>
          </cell>
          <cell r="O65">
            <v>10.6</v>
          </cell>
          <cell r="P65">
            <v>10.58</v>
          </cell>
          <cell r="Q65">
            <v>10.65</v>
          </cell>
          <cell r="R65">
            <v>10.59</v>
          </cell>
          <cell r="S65">
            <v>10.55</v>
          </cell>
          <cell r="T65">
            <v>10.55</v>
          </cell>
          <cell r="U65">
            <v>10.6</v>
          </cell>
          <cell r="V65">
            <v>10.58</v>
          </cell>
          <cell r="W65">
            <v>10.58</v>
          </cell>
          <cell r="X65">
            <v>10.58</v>
          </cell>
          <cell r="Y65">
            <v>10.58</v>
          </cell>
          <cell r="Z65">
            <v>10.58</v>
          </cell>
          <cell r="AA65">
            <v>10.58</v>
          </cell>
          <cell r="AB65">
            <v>10.58</v>
          </cell>
          <cell r="AC65">
            <v>10.58</v>
          </cell>
          <cell r="AD65">
            <v>10.58</v>
          </cell>
          <cell r="AE65">
            <v>10.58</v>
          </cell>
          <cell r="AF65">
            <v>10.57</v>
          </cell>
          <cell r="AG65">
            <v>10.6</v>
          </cell>
          <cell r="AH65">
            <v>10.64</v>
          </cell>
          <cell r="AI65">
            <v>10.7</v>
          </cell>
          <cell r="AJ65">
            <v>10.65</v>
          </cell>
          <cell r="AK65">
            <v>10.6</v>
          </cell>
          <cell r="AL65">
            <v>10.58</v>
          </cell>
          <cell r="AM65">
            <v>10.58</v>
          </cell>
          <cell r="AN65">
            <v>10.57</v>
          </cell>
          <cell r="AO65">
            <v>10.55</v>
          </cell>
          <cell r="AP65">
            <v>10.58</v>
          </cell>
          <cell r="AQ65">
            <v>10.6</v>
          </cell>
          <cell r="AR65">
            <v>10.68</v>
          </cell>
          <cell r="AS65">
            <v>10.7</v>
          </cell>
          <cell r="AT65">
            <v>10.7</v>
          </cell>
          <cell r="AU65">
            <v>10.68</v>
          </cell>
          <cell r="AV65">
            <v>10.65</v>
          </cell>
          <cell r="AW65">
            <v>10.65</v>
          </cell>
          <cell r="AX65">
            <v>10.67</v>
          </cell>
          <cell r="AY65">
            <v>10.7</v>
          </cell>
          <cell r="AZ65">
            <v>10.75</v>
          </cell>
          <cell r="BA65">
            <v>10.75</v>
          </cell>
          <cell r="BB65">
            <v>10.65</v>
          </cell>
          <cell r="BC65">
            <v>10.6</v>
          </cell>
          <cell r="BD65">
            <v>10.58</v>
          </cell>
          <cell r="BE65">
            <v>10.6</v>
          </cell>
          <cell r="BF65">
            <v>10.57</v>
          </cell>
          <cell r="BG65">
            <v>10.58</v>
          </cell>
          <cell r="BH65">
            <v>10.6</v>
          </cell>
          <cell r="BI65">
            <v>10.62</v>
          </cell>
          <cell r="BJ65">
            <v>10.62</v>
          </cell>
          <cell r="BK65">
            <v>10.7</v>
          </cell>
          <cell r="BL65">
            <v>10.69</v>
          </cell>
          <cell r="BM65">
            <v>10.69</v>
          </cell>
          <cell r="BN65">
            <v>10.7</v>
          </cell>
          <cell r="BO65">
            <v>10.69</v>
          </cell>
          <cell r="BP65">
            <v>10.68</v>
          </cell>
          <cell r="BQ65">
            <v>10.7</v>
          </cell>
          <cell r="BR65">
            <v>10.8</v>
          </cell>
          <cell r="BS65">
            <v>11.1</v>
          </cell>
          <cell r="BT65">
            <v>12.16</v>
          </cell>
          <cell r="BU65">
            <v>11.7</v>
          </cell>
          <cell r="BV65">
            <v>11.22</v>
          </cell>
          <cell r="BW65">
            <v>11</v>
          </cell>
          <cell r="BX65">
            <v>11.05</v>
          </cell>
          <cell r="BY65">
            <v>11.15</v>
          </cell>
          <cell r="BZ65">
            <v>11.05</v>
          </cell>
          <cell r="CA65">
            <v>10.9</v>
          </cell>
          <cell r="CB65">
            <v>10.85</v>
          </cell>
          <cell r="CC65">
            <v>10.92</v>
          </cell>
          <cell r="CD65">
            <v>10.9</v>
          </cell>
          <cell r="CE65">
            <v>10.85</v>
          </cell>
          <cell r="CF65">
            <v>10.88</v>
          </cell>
          <cell r="CG65">
            <v>10.86</v>
          </cell>
          <cell r="CH65">
            <v>10.88</v>
          </cell>
          <cell r="CI65">
            <v>10.85</v>
          </cell>
          <cell r="CJ65">
            <v>10.86</v>
          </cell>
          <cell r="CK65">
            <v>10.84</v>
          </cell>
          <cell r="CL65">
            <v>10.8</v>
          </cell>
          <cell r="CM65">
            <v>10.92</v>
          </cell>
          <cell r="CN65">
            <v>10.9</v>
          </cell>
          <cell r="CO65">
            <v>10.94</v>
          </cell>
          <cell r="CP65">
            <v>10.94</v>
          </cell>
          <cell r="CQ65">
            <v>10.9</v>
          </cell>
          <cell r="CR65">
            <v>10.88</v>
          </cell>
          <cell r="CS65">
            <v>10.92</v>
          </cell>
          <cell r="CT65">
            <v>10.9</v>
          </cell>
          <cell r="CU65">
            <v>10.86</v>
          </cell>
          <cell r="CV65">
            <v>10.88</v>
          </cell>
          <cell r="CW65">
            <v>10.88</v>
          </cell>
          <cell r="CX65">
            <v>10.88</v>
          </cell>
          <cell r="CY65">
            <v>10.88</v>
          </cell>
          <cell r="CZ65">
            <v>10.9</v>
          </cell>
          <cell r="DA65">
            <v>10.92</v>
          </cell>
          <cell r="DB65">
            <v>11.2</v>
          </cell>
          <cell r="DC65">
            <v>11.55</v>
          </cell>
          <cell r="DD65">
            <v>11.67</v>
          </cell>
          <cell r="DE65">
            <v>11.65</v>
          </cell>
          <cell r="DF65">
            <v>11.48</v>
          </cell>
          <cell r="DG65">
            <v>11.22</v>
          </cell>
          <cell r="DH65">
            <v>11.05</v>
          </cell>
          <cell r="DI65">
            <v>10.9</v>
          </cell>
          <cell r="DJ65">
            <v>10.9</v>
          </cell>
          <cell r="DK65">
            <v>10.88</v>
          </cell>
          <cell r="DL65">
            <v>10.86</v>
          </cell>
          <cell r="DM65">
            <v>10.86</v>
          </cell>
          <cell r="DN65">
            <v>10.88</v>
          </cell>
          <cell r="DO65">
            <v>10.89</v>
          </cell>
          <cell r="DP65">
            <v>10.88</v>
          </cell>
          <cell r="DQ65">
            <v>10.92</v>
          </cell>
          <cell r="DR65">
            <v>11.05</v>
          </cell>
          <cell r="DS65">
            <v>11.14</v>
          </cell>
          <cell r="DT65">
            <v>11.21</v>
          </cell>
          <cell r="DU65">
            <v>11.15</v>
          </cell>
          <cell r="DV65">
            <v>11.05</v>
          </cell>
          <cell r="DW65">
            <v>10.95</v>
          </cell>
          <cell r="DX65">
            <v>10.94</v>
          </cell>
          <cell r="DY65">
            <v>10.95</v>
          </cell>
          <cell r="DZ65">
            <v>10.96</v>
          </cell>
          <cell r="EA65">
            <v>12.2</v>
          </cell>
          <cell r="EB65">
            <v>13.88</v>
          </cell>
          <cell r="EC65">
            <v>14.55</v>
          </cell>
          <cell r="ED65">
            <v>16.05</v>
          </cell>
          <cell r="EE65">
            <v>16.350000000000001</v>
          </cell>
          <cell r="EF65">
            <v>15.62</v>
          </cell>
          <cell r="EG65">
            <v>13.1</v>
          </cell>
          <cell r="EH65">
            <v>11.95</v>
          </cell>
          <cell r="EI65">
            <v>11.48</v>
          </cell>
          <cell r="EJ65">
            <v>11.3</v>
          </cell>
          <cell r="EK65">
            <v>11.15</v>
          </cell>
          <cell r="EL65">
            <v>11.1</v>
          </cell>
          <cell r="EM65">
            <v>10.95</v>
          </cell>
          <cell r="EN65">
            <v>10.9</v>
          </cell>
          <cell r="EO65">
            <v>10.88</v>
          </cell>
          <cell r="EP65">
            <v>10.88</v>
          </cell>
          <cell r="EQ65">
            <v>10.86</v>
          </cell>
          <cell r="ER65">
            <v>10.86</v>
          </cell>
          <cell r="ES65">
            <v>10.86</v>
          </cell>
          <cell r="ET65">
            <v>10.86</v>
          </cell>
          <cell r="EU65">
            <v>10.86</v>
          </cell>
          <cell r="EV65">
            <v>10.84</v>
          </cell>
          <cell r="EW65">
            <v>10.84</v>
          </cell>
          <cell r="EX65">
            <v>10.84</v>
          </cell>
          <cell r="EY65">
            <v>10.82</v>
          </cell>
          <cell r="EZ65">
            <v>10.82</v>
          </cell>
          <cell r="FA65">
            <v>10.82</v>
          </cell>
          <cell r="FB65">
            <v>10.82</v>
          </cell>
          <cell r="FC65">
            <v>10.82</v>
          </cell>
          <cell r="FD65">
            <v>10.82</v>
          </cell>
        </row>
        <row r="66">
          <cell r="H66" t="str">
            <v>-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>
            <v>8.0500000000000007</v>
          </cell>
          <cell r="BT66">
            <v>8.9499999999999993</v>
          </cell>
          <cell r="BU66">
            <v>8.6</v>
          </cell>
          <cell r="BV66">
            <v>8.15</v>
          </cell>
          <cell r="BW66">
            <v>7.8</v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>
            <v>8</v>
          </cell>
          <cell r="CE66">
            <v>8.0500000000000007</v>
          </cell>
          <cell r="CF66">
            <v>8</v>
          </cell>
          <cell r="CG66">
            <v>7.95</v>
          </cell>
          <cell r="CH66">
            <v>8</v>
          </cell>
          <cell r="CI66">
            <v>8.1999999999999993</v>
          </cell>
          <cell r="CJ66">
            <v>8.15</v>
          </cell>
          <cell r="CK66">
            <v>8.1</v>
          </cell>
          <cell r="CL66">
            <v>8.1</v>
          </cell>
          <cell r="CM66">
            <v>8</v>
          </cell>
          <cell r="CN66">
            <v>7.95</v>
          </cell>
          <cell r="CO66">
            <v>8</v>
          </cell>
          <cell r="CP66">
            <v>8.0500000000000007</v>
          </cell>
          <cell r="CQ66">
            <v>8.5</v>
          </cell>
          <cell r="CR66">
            <v>8.8000000000000007</v>
          </cell>
          <cell r="CS66">
            <v>9.3000000000000007</v>
          </cell>
          <cell r="CT66">
            <v>8.85</v>
          </cell>
          <cell r="CU66">
            <v>8.4499999999999993</v>
          </cell>
          <cell r="CV66">
            <v>8.15</v>
          </cell>
          <cell r="CW66">
            <v>7.95</v>
          </cell>
          <cell r="CX66">
            <v>7.8</v>
          </cell>
          <cell r="CY66">
            <v>7.75</v>
          </cell>
          <cell r="CZ66">
            <v>7.75</v>
          </cell>
          <cell r="DA66">
            <v>7.95</v>
          </cell>
          <cell r="DB66">
            <v>8.3000000000000007</v>
          </cell>
          <cell r="DC66">
            <v>8.3000000000000007</v>
          </cell>
          <cell r="DD66">
            <v>8.5</v>
          </cell>
          <cell r="DE66">
            <v>8.65</v>
          </cell>
          <cell r="DF66">
            <v>9.1999999999999993</v>
          </cell>
          <cell r="DG66">
            <v>9.35</v>
          </cell>
          <cell r="DH66">
            <v>9.6</v>
          </cell>
          <cell r="DI66">
            <v>9.4499999999999993</v>
          </cell>
          <cell r="DJ66">
            <v>9.35</v>
          </cell>
          <cell r="DK66">
            <v>9.0500000000000007</v>
          </cell>
          <cell r="DL66">
            <v>8.9499999999999993</v>
          </cell>
          <cell r="DM66">
            <v>9.0500000000000007</v>
          </cell>
          <cell r="DN66">
            <v>8.9</v>
          </cell>
          <cell r="DO66">
            <v>8.5</v>
          </cell>
          <cell r="DP66">
            <v>8.15</v>
          </cell>
          <cell r="DQ66">
            <v>8.1</v>
          </cell>
          <cell r="DR66">
            <v>8.15</v>
          </cell>
          <cell r="DS66">
            <v>8.5</v>
          </cell>
          <cell r="DT66">
            <v>8.8000000000000007</v>
          </cell>
          <cell r="DU66">
            <v>9.9499999999999993</v>
          </cell>
          <cell r="DV66">
            <v>10.35</v>
          </cell>
          <cell r="DW66">
            <v>10.55</v>
          </cell>
          <cell r="DX66">
            <v>10.4</v>
          </cell>
          <cell r="DY66">
            <v>10.45</v>
          </cell>
          <cell r="DZ66">
            <v>10.7</v>
          </cell>
          <cell r="EA66">
            <v>10.1</v>
          </cell>
          <cell r="EB66">
            <v>11.65</v>
          </cell>
          <cell r="EC66">
            <v>13.85</v>
          </cell>
          <cell r="ED66">
            <v>13.25</v>
          </cell>
          <cell r="EE66">
            <v>12.85</v>
          </cell>
          <cell r="EF66">
            <v>13</v>
          </cell>
          <cell r="EG66">
            <v>11.5</v>
          </cell>
          <cell r="EH66">
            <v>10.050000000000001</v>
          </cell>
          <cell r="EI66">
            <v>9.4</v>
          </cell>
          <cell r="EJ66">
            <v>9.1999999999999993</v>
          </cell>
          <cell r="EK66">
            <v>8.9</v>
          </cell>
          <cell r="EL66">
            <v>8.8000000000000007</v>
          </cell>
          <cell r="EM66">
            <v>8.6</v>
          </cell>
          <cell r="EN66">
            <v>8.5</v>
          </cell>
          <cell r="EO66">
            <v>8.5</v>
          </cell>
          <cell r="EP66">
            <v>8.4</v>
          </cell>
          <cell r="EQ66">
            <v>8</v>
          </cell>
          <cell r="ER66">
            <v>7.7</v>
          </cell>
          <cell r="ES66" t="str">
            <v/>
          </cell>
          <cell r="ET66" t="str">
            <v/>
          </cell>
          <cell r="EU66">
            <v>7.7</v>
          </cell>
          <cell r="EV66" t="str">
            <v/>
          </cell>
          <cell r="EW66">
            <v>8.1</v>
          </cell>
          <cell r="EX66">
            <v>8.1999999999999993</v>
          </cell>
          <cell r="EY66">
            <v>8.25</v>
          </cell>
          <cell r="EZ66">
            <v>8.0500000000000007</v>
          </cell>
          <cell r="FA66">
            <v>7.7</v>
          </cell>
          <cell r="FB66" t="str">
            <v/>
          </cell>
          <cell r="FC66" t="str">
            <v/>
          </cell>
          <cell r="FD66" t="str">
            <v/>
          </cell>
        </row>
        <row r="67">
          <cell r="H67">
            <v>5.7</v>
          </cell>
          <cell r="I67">
            <v>5.7</v>
          </cell>
          <cell r="J67">
            <v>5.65</v>
          </cell>
          <cell r="K67">
            <v>5.65</v>
          </cell>
          <cell r="L67">
            <v>5.6</v>
          </cell>
          <cell r="M67">
            <v>5.6</v>
          </cell>
          <cell r="N67">
            <v>5.6</v>
          </cell>
          <cell r="O67">
            <v>5.6</v>
          </cell>
          <cell r="P67">
            <v>5.4</v>
          </cell>
          <cell r="Q67">
            <v>5.3</v>
          </cell>
          <cell r="R67">
            <v>5.3</v>
          </cell>
          <cell r="S67">
            <v>5.3</v>
          </cell>
          <cell r="T67">
            <v>5.3</v>
          </cell>
          <cell r="U67">
            <v>5.3</v>
          </cell>
          <cell r="V67">
            <v>5.3</v>
          </cell>
          <cell r="W67">
            <v>5.3</v>
          </cell>
          <cell r="X67">
            <v>5.3</v>
          </cell>
          <cell r="Y67">
            <v>5.3</v>
          </cell>
          <cell r="Z67">
            <v>5.35</v>
          </cell>
          <cell r="AA67">
            <v>5.35</v>
          </cell>
          <cell r="AB67">
            <v>5.35</v>
          </cell>
          <cell r="AC67">
            <v>5.35</v>
          </cell>
          <cell r="AD67">
            <v>5.35</v>
          </cell>
          <cell r="AE67">
            <v>5.35</v>
          </cell>
          <cell r="AF67">
            <v>5.4</v>
          </cell>
          <cell r="AG67">
            <v>5.45</v>
          </cell>
          <cell r="AH67">
            <v>5.5</v>
          </cell>
          <cell r="AI67">
            <v>5.5</v>
          </cell>
          <cell r="AJ67">
            <v>5.5</v>
          </cell>
          <cell r="AK67">
            <v>5.5</v>
          </cell>
          <cell r="AL67">
            <v>5.5</v>
          </cell>
          <cell r="AM67">
            <v>5.6</v>
          </cell>
          <cell r="AN67">
            <v>6</v>
          </cell>
          <cell r="AO67">
            <v>6</v>
          </cell>
          <cell r="AP67">
            <v>5.9</v>
          </cell>
          <cell r="AQ67">
            <v>5.8</v>
          </cell>
          <cell r="AR67">
            <v>5.6</v>
          </cell>
          <cell r="AS67">
            <v>5.6</v>
          </cell>
          <cell r="AT67">
            <v>5.55</v>
          </cell>
          <cell r="AU67">
            <v>5.75</v>
          </cell>
          <cell r="AV67">
            <v>5.7</v>
          </cell>
          <cell r="AW67">
            <v>5.65</v>
          </cell>
          <cell r="AX67">
            <v>5.65</v>
          </cell>
          <cell r="AY67">
            <v>5.7</v>
          </cell>
          <cell r="AZ67">
            <v>5.7</v>
          </cell>
          <cell r="BA67">
            <v>5.7</v>
          </cell>
          <cell r="BB67">
            <v>5.7</v>
          </cell>
          <cell r="BC67">
            <v>5.7</v>
          </cell>
          <cell r="BD67">
            <v>5.85</v>
          </cell>
          <cell r="BE67">
            <v>5.9</v>
          </cell>
          <cell r="BF67">
            <v>5.9</v>
          </cell>
          <cell r="BG67">
            <v>5.8</v>
          </cell>
          <cell r="BH67">
            <v>5.8</v>
          </cell>
          <cell r="BI67">
            <v>5.8</v>
          </cell>
          <cell r="BJ67">
            <v>5.8</v>
          </cell>
          <cell r="BK67">
            <v>5.7</v>
          </cell>
          <cell r="BL67">
            <v>5.75</v>
          </cell>
          <cell r="BM67">
            <v>5.8</v>
          </cell>
          <cell r="BN67">
            <v>5.8</v>
          </cell>
          <cell r="BO67">
            <v>5.7</v>
          </cell>
          <cell r="BP67">
            <v>5.3</v>
          </cell>
          <cell r="BQ67">
            <v>5.4</v>
          </cell>
          <cell r="BR67">
            <v>5.5</v>
          </cell>
          <cell r="BS67">
            <v>7.6</v>
          </cell>
          <cell r="BT67">
            <v>7.8</v>
          </cell>
          <cell r="BU67">
            <v>7.4</v>
          </cell>
          <cell r="BV67">
            <v>6.8</v>
          </cell>
          <cell r="BW67">
            <v>6.4</v>
          </cell>
          <cell r="BX67">
            <v>6.15</v>
          </cell>
          <cell r="BY67">
            <v>6.1</v>
          </cell>
          <cell r="BZ67">
            <v>6.35</v>
          </cell>
          <cell r="CA67">
            <v>6.35</v>
          </cell>
          <cell r="CB67">
            <v>5.95</v>
          </cell>
          <cell r="CC67">
            <v>5.8</v>
          </cell>
          <cell r="CD67">
            <v>6.3</v>
          </cell>
          <cell r="CE67">
            <v>6.6</v>
          </cell>
          <cell r="CF67">
            <v>6.3</v>
          </cell>
          <cell r="CG67">
            <v>6.1</v>
          </cell>
          <cell r="CH67">
            <v>6.2</v>
          </cell>
          <cell r="CI67">
            <v>6.45</v>
          </cell>
          <cell r="CJ67">
            <v>6.5</v>
          </cell>
          <cell r="CK67">
            <v>6.35</v>
          </cell>
          <cell r="CL67">
            <v>6.3</v>
          </cell>
          <cell r="CM67">
            <v>6.1</v>
          </cell>
          <cell r="CN67">
            <v>6.05</v>
          </cell>
          <cell r="CO67">
            <v>6.1</v>
          </cell>
          <cell r="CP67">
            <v>6.45</v>
          </cell>
          <cell r="CQ67">
            <v>6.95</v>
          </cell>
          <cell r="CR67">
            <v>7.5</v>
          </cell>
          <cell r="CS67">
            <v>7.65</v>
          </cell>
          <cell r="CT67">
            <v>7.15</v>
          </cell>
          <cell r="CU67">
            <v>6.8</v>
          </cell>
          <cell r="CV67">
            <v>6.1</v>
          </cell>
          <cell r="CW67">
            <v>5.8</v>
          </cell>
          <cell r="CX67">
            <v>5.7</v>
          </cell>
          <cell r="CY67">
            <v>5.7</v>
          </cell>
          <cell r="CZ67">
            <v>5.7</v>
          </cell>
          <cell r="DA67">
            <v>6.1</v>
          </cell>
          <cell r="DB67">
            <v>6.25</v>
          </cell>
          <cell r="DC67">
            <v>6.4</v>
          </cell>
          <cell r="DD67">
            <v>6.8</v>
          </cell>
          <cell r="DE67">
            <v>6.95</v>
          </cell>
          <cell r="DF67">
            <v>7.55</v>
          </cell>
          <cell r="DG67">
            <v>7.65</v>
          </cell>
          <cell r="DH67">
            <v>7.8</v>
          </cell>
          <cell r="DI67">
            <v>7.65</v>
          </cell>
          <cell r="DJ67">
            <v>7.5</v>
          </cell>
          <cell r="DK67">
            <v>7.1</v>
          </cell>
          <cell r="DL67">
            <v>7.1</v>
          </cell>
          <cell r="DM67">
            <v>7.15</v>
          </cell>
          <cell r="DN67">
            <v>6.85</v>
          </cell>
          <cell r="DO67">
            <v>6.55</v>
          </cell>
          <cell r="DP67">
            <v>6.15</v>
          </cell>
          <cell r="DQ67">
            <v>6.1</v>
          </cell>
          <cell r="DR67">
            <v>6.1</v>
          </cell>
          <cell r="DS67">
            <v>6.5</v>
          </cell>
          <cell r="DT67">
            <v>6.85</v>
          </cell>
          <cell r="DU67">
            <v>8.1999999999999993</v>
          </cell>
          <cell r="DV67">
            <v>8.65</v>
          </cell>
          <cell r="DW67">
            <v>9</v>
          </cell>
          <cell r="DX67">
            <v>8.8000000000000007</v>
          </cell>
          <cell r="DY67">
            <v>8.9</v>
          </cell>
          <cell r="DZ67">
            <v>9.3000000000000007</v>
          </cell>
          <cell r="EA67">
            <v>8.6999999999999993</v>
          </cell>
          <cell r="EB67">
            <v>10.7</v>
          </cell>
          <cell r="EC67">
            <v>13.2</v>
          </cell>
          <cell r="ED67">
            <v>12.4</v>
          </cell>
          <cell r="EE67">
            <v>12.05</v>
          </cell>
          <cell r="EF67">
            <v>12.3</v>
          </cell>
          <cell r="EG67">
            <v>10.85</v>
          </cell>
          <cell r="EH67">
            <v>9.4499999999999993</v>
          </cell>
          <cell r="EI67">
            <v>8.5500000000000007</v>
          </cell>
          <cell r="EJ67">
            <v>8.3000000000000007</v>
          </cell>
          <cell r="EK67">
            <v>7.85</v>
          </cell>
          <cell r="EL67">
            <v>7.65</v>
          </cell>
          <cell r="EM67">
            <v>7.55</v>
          </cell>
          <cell r="EN67">
            <v>7.4</v>
          </cell>
          <cell r="EO67">
            <v>7.3</v>
          </cell>
          <cell r="EP67">
            <v>7.1</v>
          </cell>
          <cell r="EQ67">
            <v>6.5</v>
          </cell>
          <cell r="ER67">
            <v>6.1</v>
          </cell>
          <cell r="ES67">
            <v>5.9</v>
          </cell>
          <cell r="ET67">
            <v>5.85</v>
          </cell>
          <cell r="EU67">
            <v>5.75</v>
          </cell>
          <cell r="EV67">
            <v>5.6</v>
          </cell>
          <cell r="EW67">
            <v>6.85</v>
          </cell>
          <cell r="EX67">
            <v>6.9</v>
          </cell>
          <cell r="EY67">
            <v>6.9</v>
          </cell>
          <cell r="EZ67">
            <v>6.8</v>
          </cell>
          <cell r="FA67">
            <v>6.6</v>
          </cell>
          <cell r="FB67">
            <v>5.8</v>
          </cell>
          <cell r="FC67">
            <v>5.65</v>
          </cell>
          <cell r="FD67">
            <v>5.65</v>
          </cell>
        </row>
        <row r="68">
          <cell r="H68" t="str">
            <v>-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>
            <v>3.4</v>
          </cell>
          <cell r="BU68">
            <v>3.2</v>
          </cell>
          <cell r="BV68">
            <v>2.99</v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 t="str">
            <v/>
          </cell>
          <cell r="CQ68" t="str">
            <v/>
          </cell>
          <cell r="CR68" t="str">
            <v/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 t="str">
            <v/>
          </cell>
          <cell r="CY68" t="str">
            <v/>
          </cell>
          <cell r="CZ68" t="str">
            <v/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 t="str">
            <v/>
          </cell>
          <cell r="DG68" t="str">
            <v/>
          </cell>
          <cell r="DH68" t="str">
            <v/>
          </cell>
          <cell r="DI68">
            <v>3.01</v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 t="str">
            <v/>
          </cell>
          <cell r="DO68" t="str">
            <v/>
          </cell>
          <cell r="DP68" t="str">
            <v/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 t="str">
            <v/>
          </cell>
          <cell r="DW68" t="str">
            <v/>
          </cell>
          <cell r="DX68">
            <v>3.4</v>
          </cell>
          <cell r="DY68">
            <v>3.5</v>
          </cell>
          <cell r="DZ68">
            <v>4.1500000000000004</v>
          </cell>
          <cell r="EA68">
            <v>3.7</v>
          </cell>
          <cell r="EB68">
            <v>4.3</v>
          </cell>
          <cell r="EC68">
            <v>6.38</v>
          </cell>
          <cell r="ED68">
            <v>6.46</v>
          </cell>
          <cell r="EE68">
            <v>6.22</v>
          </cell>
          <cell r="EF68">
            <v>6.1</v>
          </cell>
          <cell r="EG68">
            <v>5.6</v>
          </cell>
          <cell r="EH68">
            <v>4.4800000000000004</v>
          </cell>
          <cell r="EI68">
            <v>4.5</v>
          </cell>
          <cell r="EJ68">
            <v>3.2</v>
          </cell>
          <cell r="EK68">
            <v>2.8</v>
          </cell>
          <cell r="EL68" t="str">
            <v/>
          </cell>
          <cell r="EM68" t="str">
            <v/>
          </cell>
          <cell r="EN68" t="str">
            <v/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 t="str">
            <v/>
          </cell>
          <cell r="EU68" t="str">
            <v/>
          </cell>
          <cell r="EV68" t="str">
            <v/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 t="str">
            <v/>
          </cell>
          <cell r="FC68" t="str">
            <v/>
          </cell>
          <cell r="FD68" t="str">
            <v/>
          </cell>
        </row>
        <row r="69">
          <cell r="H69" t="str">
            <v>-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>
            <v>3.45</v>
          </cell>
          <cell r="BU69">
            <v>3.4</v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 t="str">
            <v/>
          </cell>
          <cell r="CQ69" t="str">
            <v/>
          </cell>
          <cell r="CR69" t="str">
            <v/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 t="str">
            <v/>
          </cell>
          <cell r="CY69" t="str">
            <v/>
          </cell>
          <cell r="CZ69" t="str">
            <v/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 t="str">
            <v/>
          </cell>
          <cell r="DG69" t="str">
            <v/>
          </cell>
          <cell r="DH69" t="str">
            <v/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 t="str">
            <v/>
          </cell>
          <cell r="DO69" t="str">
            <v/>
          </cell>
          <cell r="DP69" t="str">
            <v/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 t="str">
            <v/>
          </cell>
          <cell r="DW69">
            <v>3.75</v>
          </cell>
          <cell r="DX69">
            <v>3.9</v>
          </cell>
          <cell r="DY69">
            <v>3.9</v>
          </cell>
          <cell r="DZ69">
            <v>4.45</v>
          </cell>
          <cell r="EA69">
            <v>4.0999999999999996</v>
          </cell>
          <cell r="EB69">
            <v>4.6500000000000004</v>
          </cell>
          <cell r="EC69">
            <v>6.75</v>
          </cell>
          <cell r="ED69">
            <v>6.7</v>
          </cell>
          <cell r="EE69">
            <v>6.5</v>
          </cell>
          <cell r="EF69">
            <v>6.45</v>
          </cell>
          <cell r="EG69">
            <v>5.8</v>
          </cell>
          <cell r="EH69">
            <v>4.7</v>
          </cell>
          <cell r="EI69">
            <v>3.75</v>
          </cell>
          <cell r="EJ69">
            <v>3.55</v>
          </cell>
          <cell r="EK69">
            <v>3.3</v>
          </cell>
          <cell r="EL69">
            <v>3.1</v>
          </cell>
          <cell r="EM69" t="str">
            <v/>
          </cell>
          <cell r="EN69" t="str">
            <v/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 t="str">
            <v/>
          </cell>
          <cell r="EU69" t="str">
            <v/>
          </cell>
          <cell r="EV69" t="str">
            <v/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ED1F-2F51-438C-AF2F-75AF420390B4}">
  <sheetPr>
    <tabColor theme="4" tint="0.39997558519241921"/>
  </sheetPr>
  <dimension ref="A1:HS1769"/>
  <sheetViews>
    <sheetView tabSelected="1" zoomScale="90" zoomScaleNormal="90" workbookViewId="0">
      <pane xSplit="5" ySplit="1" topLeftCell="CA2" activePane="bottomRight" state="frozen"/>
      <selection pane="topRight" activeCell="F1" sqref="F1"/>
      <selection pane="bottomLeft" activeCell="A2" sqref="A2"/>
      <selection pane="bottomRight" activeCell="F62" sqref="F62"/>
    </sheetView>
  </sheetViews>
  <sheetFormatPr defaultColWidth="9.140625" defaultRowHeight="15" x14ac:dyDescent="0.25"/>
  <cols>
    <col min="1" max="1" width="3.85546875" style="86" customWidth="1"/>
    <col min="2" max="2" width="17.42578125" style="87" customWidth="1"/>
    <col min="3" max="3" width="17" style="88" customWidth="1"/>
    <col min="4" max="4" width="7.28515625" style="88" customWidth="1"/>
    <col min="5" max="5" width="12.7109375" style="89" customWidth="1"/>
    <col min="6" max="6" width="5.28515625" style="90" bestFit="1" customWidth="1"/>
    <col min="7" max="14" width="6.140625" style="90" customWidth="1"/>
    <col min="15" max="32" width="7.140625" style="90" customWidth="1"/>
    <col min="33" max="33" width="7.140625" style="91" customWidth="1"/>
    <col min="34" max="35" width="7.140625" style="90" customWidth="1"/>
    <col min="36" max="44" width="5.28515625" style="90" customWidth="1"/>
    <col min="45" max="46" width="6.140625" style="90" customWidth="1"/>
    <col min="47" max="47" width="5.85546875" style="90" customWidth="1"/>
    <col min="48" max="66" width="6.140625" style="90" customWidth="1"/>
    <col min="67" max="69" width="5.28515625" style="90" customWidth="1"/>
    <col min="70" max="70" width="5.5703125" style="90" customWidth="1"/>
    <col min="71" max="75" width="5.28515625" style="90" customWidth="1"/>
    <col min="76" max="97" width="6.140625" style="90" customWidth="1"/>
    <col min="98" max="98" width="5.85546875" style="90" customWidth="1"/>
    <col min="99" max="106" width="5.28515625" style="90" customWidth="1"/>
    <col min="107" max="136" width="6.140625" style="90" customWidth="1"/>
    <col min="137" max="158" width="7" style="90" customWidth="1"/>
    <col min="159" max="16384" width="9.140625" style="18"/>
  </cols>
  <sheetData>
    <row r="1" spans="1:227" s="19" customFormat="1" ht="39.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6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10"/>
      <c r="BO1" s="11" t="s">
        <v>7</v>
      </c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3"/>
      <c r="CT1" s="14" t="s">
        <v>8</v>
      </c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6" t="s">
        <v>9</v>
      </c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</row>
    <row r="2" spans="1:227" s="26" customFormat="1" ht="22.9" customHeight="1" x14ac:dyDescent="0.2">
      <c r="A2" s="20"/>
      <c r="B2" s="20"/>
      <c r="C2" s="21"/>
      <c r="D2" s="22" t="s">
        <v>10</v>
      </c>
      <c r="E2" s="23"/>
      <c r="F2" s="24">
        <v>45078</v>
      </c>
      <c r="G2" s="24">
        <v>45079</v>
      </c>
      <c r="H2" s="24">
        <v>45080</v>
      </c>
      <c r="I2" s="24">
        <v>45081</v>
      </c>
      <c r="J2" s="24">
        <v>45082</v>
      </c>
      <c r="K2" s="24">
        <v>45083</v>
      </c>
      <c r="L2" s="24">
        <v>45084</v>
      </c>
      <c r="M2" s="24">
        <v>45085</v>
      </c>
      <c r="N2" s="24">
        <v>45086</v>
      </c>
      <c r="O2" s="24">
        <v>45087</v>
      </c>
      <c r="P2" s="24">
        <v>45088</v>
      </c>
      <c r="Q2" s="24">
        <v>45089</v>
      </c>
      <c r="R2" s="24">
        <v>45090</v>
      </c>
      <c r="S2" s="24">
        <v>45091</v>
      </c>
      <c r="T2" s="24">
        <v>45092</v>
      </c>
      <c r="U2" s="24">
        <v>45093</v>
      </c>
      <c r="V2" s="24">
        <v>45094</v>
      </c>
      <c r="W2" s="24">
        <v>45095</v>
      </c>
      <c r="X2" s="24">
        <v>45096</v>
      </c>
      <c r="Y2" s="24">
        <v>45097</v>
      </c>
      <c r="Z2" s="24">
        <v>45098</v>
      </c>
      <c r="AA2" s="24">
        <v>45099</v>
      </c>
      <c r="AB2" s="24">
        <v>45100</v>
      </c>
      <c r="AC2" s="24">
        <v>45101</v>
      </c>
      <c r="AD2" s="24">
        <v>45102</v>
      </c>
      <c r="AE2" s="24">
        <v>45103</v>
      </c>
      <c r="AF2" s="24">
        <v>45104</v>
      </c>
      <c r="AG2" s="25">
        <v>45105</v>
      </c>
      <c r="AH2" s="24">
        <v>45106</v>
      </c>
      <c r="AI2" s="24">
        <v>45107</v>
      </c>
      <c r="AJ2" s="24">
        <v>45108</v>
      </c>
      <c r="AK2" s="24">
        <v>45109</v>
      </c>
      <c r="AL2" s="24">
        <v>45110</v>
      </c>
      <c r="AM2" s="24">
        <v>45111</v>
      </c>
      <c r="AN2" s="24">
        <v>45112</v>
      </c>
      <c r="AO2" s="24">
        <v>45113</v>
      </c>
      <c r="AP2" s="24">
        <v>45114</v>
      </c>
      <c r="AQ2" s="24">
        <v>45115</v>
      </c>
      <c r="AR2" s="24">
        <v>45116</v>
      </c>
      <c r="AS2" s="24">
        <v>45117</v>
      </c>
      <c r="AT2" s="24">
        <v>45118</v>
      </c>
      <c r="AU2" s="24">
        <v>45119</v>
      </c>
      <c r="AV2" s="24">
        <v>45120</v>
      </c>
      <c r="AW2" s="24">
        <v>45121</v>
      </c>
      <c r="AX2" s="24">
        <v>45122</v>
      </c>
      <c r="AY2" s="24">
        <v>45123</v>
      </c>
      <c r="AZ2" s="24">
        <v>45124</v>
      </c>
      <c r="BA2" s="24">
        <v>45125</v>
      </c>
      <c r="BB2" s="24">
        <v>45126</v>
      </c>
      <c r="BC2" s="24">
        <v>45127</v>
      </c>
      <c r="BD2" s="24">
        <v>45128</v>
      </c>
      <c r="BE2" s="24">
        <v>45129</v>
      </c>
      <c r="BF2" s="24">
        <v>45130</v>
      </c>
      <c r="BG2" s="24">
        <v>45131</v>
      </c>
      <c r="BH2" s="24">
        <v>45132</v>
      </c>
      <c r="BI2" s="24">
        <v>45133</v>
      </c>
      <c r="BJ2" s="24">
        <v>45134</v>
      </c>
      <c r="BK2" s="24">
        <v>45135</v>
      </c>
      <c r="BL2" s="24">
        <v>45136</v>
      </c>
      <c r="BM2" s="24">
        <v>45137</v>
      </c>
      <c r="BN2" s="24">
        <v>45138</v>
      </c>
      <c r="BO2" s="24">
        <v>45139</v>
      </c>
      <c r="BP2" s="24">
        <v>45140</v>
      </c>
      <c r="BQ2" s="24">
        <v>45141</v>
      </c>
      <c r="BR2" s="24">
        <v>45142</v>
      </c>
      <c r="BS2" s="24">
        <v>45143</v>
      </c>
      <c r="BT2" s="24">
        <v>45144</v>
      </c>
      <c r="BU2" s="24">
        <v>45145</v>
      </c>
      <c r="BV2" s="24">
        <v>45146</v>
      </c>
      <c r="BW2" s="24">
        <v>45147</v>
      </c>
      <c r="BX2" s="24">
        <v>45148</v>
      </c>
      <c r="BY2" s="24">
        <v>45149</v>
      </c>
      <c r="BZ2" s="24">
        <v>45150</v>
      </c>
      <c r="CA2" s="24">
        <v>45151</v>
      </c>
      <c r="CB2" s="24">
        <v>45152</v>
      </c>
      <c r="CC2" s="24">
        <v>45153</v>
      </c>
      <c r="CD2" s="24">
        <v>45154</v>
      </c>
      <c r="CE2" s="24">
        <v>45155</v>
      </c>
      <c r="CF2" s="24">
        <v>45156</v>
      </c>
      <c r="CG2" s="24">
        <v>45157</v>
      </c>
      <c r="CH2" s="24">
        <v>45158</v>
      </c>
      <c r="CI2" s="24">
        <v>45159</v>
      </c>
      <c r="CJ2" s="24">
        <v>45160</v>
      </c>
      <c r="CK2" s="24">
        <v>45161</v>
      </c>
      <c r="CL2" s="24">
        <v>45162</v>
      </c>
      <c r="CM2" s="24">
        <v>45163</v>
      </c>
      <c r="CN2" s="24">
        <v>45164</v>
      </c>
      <c r="CO2" s="24">
        <v>45165</v>
      </c>
      <c r="CP2" s="24">
        <v>45166</v>
      </c>
      <c r="CQ2" s="24">
        <v>45167</v>
      </c>
      <c r="CR2" s="24">
        <v>45168</v>
      </c>
      <c r="CS2" s="24">
        <v>45169</v>
      </c>
      <c r="CT2" s="24">
        <v>45170</v>
      </c>
      <c r="CU2" s="24">
        <v>45171</v>
      </c>
      <c r="CV2" s="24">
        <v>45172</v>
      </c>
      <c r="CW2" s="24">
        <v>45173</v>
      </c>
      <c r="CX2" s="24">
        <v>45174</v>
      </c>
      <c r="CY2" s="24">
        <v>45175</v>
      </c>
      <c r="CZ2" s="24">
        <v>45176</v>
      </c>
      <c r="DA2" s="24">
        <v>45177</v>
      </c>
      <c r="DB2" s="24">
        <v>45178</v>
      </c>
      <c r="DC2" s="24">
        <v>45179</v>
      </c>
      <c r="DD2" s="24">
        <v>45180</v>
      </c>
      <c r="DE2" s="24">
        <v>45181</v>
      </c>
      <c r="DF2" s="24">
        <v>45182</v>
      </c>
      <c r="DG2" s="24">
        <v>45183</v>
      </c>
      <c r="DH2" s="24">
        <v>45184</v>
      </c>
      <c r="DI2" s="24">
        <v>45185</v>
      </c>
      <c r="DJ2" s="24">
        <v>45186</v>
      </c>
      <c r="DK2" s="24">
        <v>45187</v>
      </c>
      <c r="DL2" s="24">
        <v>45188</v>
      </c>
      <c r="DM2" s="24">
        <v>45189</v>
      </c>
      <c r="DN2" s="24">
        <v>45190</v>
      </c>
      <c r="DO2" s="24">
        <v>45191</v>
      </c>
      <c r="DP2" s="24">
        <v>45192</v>
      </c>
      <c r="DQ2" s="24">
        <v>45193</v>
      </c>
      <c r="DR2" s="24">
        <v>45194</v>
      </c>
      <c r="DS2" s="24">
        <v>45195</v>
      </c>
      <c r="DT2" s="24">
        <v>45196</v>
      </c>
      <c r="DU2" s="24">
        <v>45197</v>
      </c>
      <c r="DV2" s="24">
        <v>45198</v>
      </c>
      <c r="DW2" s="24">
        <v>45199</v>
      </c>
      <c r="DX2" s="24">
        <v>45200</v>
      </c>
      <c r="DY2" s="24">
        <v>45201</v>
      </c>
      <c r="DZ2" s="24">
        <v>45202</v>
      </c>
      <c r="EA2" s="24">
        <v>45203</v>
      </c>
      <c r="EB2" s="24">
        <v>45204</v>
      </c>
      <c r="EC2" s="24">
        <v>45205</v>
      </c>
      <c r="ED2" s="24">
        <v>45206</v>
      </c>
      <c r="EE2" s="24">
        <v>45207</v>
      </c>
      <c r="EF2" s="24">
        <v>45208</v>
      </c>
      <c r="EG2" s="24">
        <v>45209</v>
      </c>
      <c r="EH2" s="24">
        <v>45210</v>
      </c>
      <c r="EI2" s="24">
        <v>45211</v>
      </c>
      <c r="EJ2" s="24">
        <v>45212</v>
      </c>
      <c r="EK2" s="24">
        <v>45213</v>
      </c>
      <c r="EL2" s="24">
        <v>45214</v>
      </c>
      <c r="EM2" s="24">
        <v>45215</v>
      </c>
      <c r="EN2" s="24">
        <v>45216</v>
      </c>
      <c r="EO2" s="24">
        <v>45217</v>
      </c>
      <c r="EP2" s="24">
        <v>45218</v>
      </c>
      <c r="EQ2" s="24">
        <v>45219</v>
      </c>
      <c r="ER2" s="24">
        <v>45220</v>
      </c>
      <c r="ES2" s="24">
        <v>45221</v>
      </c>
      <c r="ET2" s="24">
        <v>45222</v>
      </c>
      <c r="EU2" s="24">
        <v>45223</v>
      </c>
      <c r="EV2" s="24">
        <v>45224</v>
      </c>
      <c r="EW2" s="24">
        <v>45225</v>
      </c>
      <c r="EX2" s="24">
        <v>45226</v>
      </c>
      <c r="EY2" s="24">
        <v>45227</v>
      </c>
      <c r="EZ2" s="24">
        <v>45228</v>
      </c>
      <c r="FA2" s="24">
        <v>45229</v>
      </c>
      <c r="FB2" s="24">
        <v>45230</v>
      </c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</row>
    <row r="3" spans="1:227" ht="17.25" customHeight="1" x14ac:dyDescent="0.2">
      <c r="A3" s="27">
        <v>1</v>
      </c>
      <c r="B3" s="28" t="s">
        <v>14</v>
      </c>
      <c r="C3" s="29" t="s">
        <v>15</v>
      </c>
      <c r="D3" s="30">
        <v>2658.6</v>
      </c>
      <c r="E3" s="31" t="s">
        <v>16</v>
      </c>
      <c r="F3" s="32">
        <v>0</v>
      </c>
      <c r="G3" s="33">
        <v>4</v>
      </c>
      <c r="H3" s="33">
        <v>21</v>
      </c>
      <c r="I3" s="33">
        <v>21</v>
      </c>
      <c r="J3" s="33">
        <v>1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0.1</v>
      </c>
      <c r="Q3" s="33">
        <v>69.8</v>
      </c>
      <c r="R3" s="33">
        <v>12</v>
      </c>
      <c r="S3" s="33">
        <v>12</v>
      </c>
      <c r="T3" s="33">
        <v>0</v>
      </c>
      <c r="U3" s="33">
        <v>21.8</v>
      </c>
      <c r="V3" s="33">
        <v>34</v>
      </c>
      <c r="W3" s="33">
        <v>34</v>
      </c>
      <c r="X3" s="33">
        <v>59</v>
      </c>
      <c r="Y3" s="33">
        <v>68</v>
      </c>
      <c r="Z3" s="33">
        <v>10</v>
      </c>
      <c r="AA3" s="33">
        <v>32</v>
      </c>
      <c r="AB3" s="33">
        <v>1</v>
      </c>
      <c r="AC3" s="33">
        <v>3.7</v>
      </c>
      <c r="AD3" s="33">
        <v>3.2</v>
      </c>
      <c r="AE3" s="33">
        <v>6.5</v>
      </c>
      <c r="AF3" s="33">
        <v>18.2</v>
      </c>
      <c r="AG3" s="33">
        <v>57</v>
      </c>
      <c r="AH3" s="33">
        <v>43.2</v>
      </c>
      <c r="AI3" s="33">
        <v>10.7</v>
      </c>
      <c r="AJ3" s="33">
        <v>5.2</v>
      </c>
      <c r="AK3" s="33">
        <v>84</v>
      </c>
      <c r="AL3" s="33">
        <v>11.5</v>
      </c>
      <c r="AM3" s="33">
        <v>43.2</v>
      </c>
      <c r="AN3" s="33">
        <v>5.5</v>
      </c>
      <c r="AO3" s="33">
        <v>2.1</v>
      </c>
      <c r="AP3" s="33">
        <v>55.8</v>
      </c>
      <c r="AQ3" s="33">
        <v>36.799999999999997</v>
      </c>
      <c r="AR3" s="33">
        <v>3.2</v>
      </c>
      <c r="AS3" s="33">
        <v>2.6</v>
      </c>
      <c r="AT3" s="33">
        <v>3.3</v>
      </c>
      <c r="AU3" s="33">
        <v>6.3</v>
      </c>
      <c r="AV3" s="33">
        <v>32.1</v>
      </c>
      <c r="AW3" s="33">
        <v>76.099999999999994</v>
      </c>
      <c r="AX3" s="33">
        <v>10.199999999999999</v>
      </c>
      <c r="AY3" s="33">
        <v>10.199999999999999</v>
      </c>
      <c r="AZ3" s="33">
        <v>4.8</v>
      </c>
      <c r="BA3" s="33">
        <v>37.6</v>
      </c>
      <c r="BB3" s="33">
        <v>1.2</v>
      </c>
      <c r="BC3" s="33">
        <v>0.3</v>
      </c>
      <c r="BD3" s="33">
        <v>12.3</v>
      </c>
      <c r="BE3" s="33">
        <v>34.700000000000003</v>
      </c>
      <c r="BF3" s="33">
        <v>40.9</v>
      </c>
      <c r="BG3" s="33">
        <v>12.6</v>
      </c>
      <c r="BH3" s="33">
        <v>42.8</v>
      </c>
      <c r="BI3" s="33">
        <v>27.4</v>
      </c>
      <c r="BJ3" s="33">
        <v>1.8</v>
      </c>
      <c r="BK3" s="33">
        <v>16.2</v>
      </c>
      <c r="BL3" s="33">
        <v>10.8</v>
      </c>
      <c r="BM3" s="33">
        <v>15.5</v>
      </c>
      <c r="BN3" s="33">
        <v>17.8</v>
      </c>
      <c r="BO3" s="33">
        <v>12.8</v>
      </c>
      <c r="BP3" s="33">
        <v>29.8</v>
      </c>
      <c r="BQ3" s="33">
        <v>54.9</v>
      </c>
      <c r="BR3" s="33">
        <v>8.6999999999999993</v>
      </c>
      <c r="BS3" s="33">
        <v>7.7</v>
      </c>
      <c r="BT3" s="33">
        <v>5.9</v>
      </c>
      <c r="BU3" s="33">
        <v>28.1</v>
      </c>
      <c r="BV3" s="33">
        <v>15.7</v>
      </c>
      <c r="BW3" s="33">
        <v>35.799999999999997</v>
      </c>
      <c r="BX3" s="33">
        <v>19.2</v>
      </c>
      <c r="BY3" s="33">
        <v>9.3000000000000007</v>
      </c>
      <c r="BZ3" s="33">
        <v>23.4</v>
      </c>
      <c r="CA3" s="33">
        <v>23.9</v>
      </c>
      <c r="CB3" s="33">
        <v>19.600000000000001</v>
      </c>
      <c r="CC3" s="33">
        <v>4.7</v>
      </c>
      <c r="CD3" s="33">
        <v>2.6</v>
      </c>
      <c r="CE3" s="33">
        <v>28.4</v>
      </c>
      <c r="CF3" s="33">
        <v>68.900000000000006</v>
      </c>
      <c r="CG3" s="33">
        <v>18.100000000000001</v>
      </c>
      <c r="CH3" s="33">
        <v>4.5999999999999996</v>
      </c>
      <c r="CI3" s="33">
        <v>24.2</v>
      </c>
      <c r="CJ3" s="33">
        <v>15</v>
      </c>
      <c r="CK3" s="33">
        <v>14</v>
      </c>
      <c r="CL3" s="33">
        <v>30.8</v>
      </c>
      <c r="CM3" s="33">
        <v>35.5</v>
      </c>
      <c r="CN3" s="33">
        <v>13.4</v>
      </c>
      <c r="CO3" s="33">
        <v>10.7</v>
      </c>
      <c r="CP3" s="33">
        <v>3.4</v>
      </c>
      <c r="CQ3" s="33">
        <v>14.3</v>
      </c>
      <c r="CR3" s="33">
        <v>3.1</v>
      </c>
      <c r="CS3" s="33">
        <v>1.6</v>
      </c>
      <c r="CT3" s="33">
        <v>0</v>
      </c>
      <c r="CU3" s="33">
        <v>1.1000000000000001</v>
      </c>
      <c r="CV3" s="33">
        <v>37.799999999999997</v>
      </c>
      <c r="CW3" s="33">
        <v>7.5</v>
      </c>
      <c r="CX3" s="33">
        <v>5.8</v>
      </c>
      <c r="CY3" s="33">
        <v>0.2</v>
      </c>
      <c r="CZ3" s="33">
        <v>2</v>
      </c>
      <c r="DA3" s="33">
        <v>14.2</v>
      </c>
      <c r="DB3" s="33">
        <v>31.4</v>
      </c>
      <c r="DC3" s="33">
        <v>2.8</v>
      </c>
      <c r="DD3" s="33">
        <v>3.8</v>
      </c>
      <c r="DE3" s="33">
        <v>30</v>
      </c>
      <c r="DF3" s="33">
        <v>1.4</v>
      </c>
      <c r="DG3" s="33">
        <v>21.9</v>
      </c>
      <c r="DH3" s="33">
        <v>2</v>
      </c>
      <c r="DI3" s="33">
        <v>0</v>
      </c>
      <c r="DJ3" s="33">
        <v>0.6</v>
      </c>
      <c r="DK3" s="33">
        <v>4.5999999999999996</v>
      </c>
      <c r="DL3" s="33">
        <v>17.399999999999999</v>
      </c>
      <c r="DM3" s="33">
        <v>26</v>
      </c>
      <c r="DN3" s="33">
        <v>10.9</v>
      </c>
      <c r="DO3" s="33">
        <v>7.5</v>
      </c>
      <c r="DP3" s="33">
        <v>26.4</v>
      </c>
      <c r="DQ3" s="33">
        <v>28.4</v>
      </c>
      <c r="DR3" s="33">
        <v>4.5999999999999996</v>
      </c>
      <c r="DS3" s="33">
        <v>0</v>
      </c>
      <c r="DT3" s="33">
        <v>3</v>
      </c>
      <c r="DU3" s="33">
        <v>0.3</v>
      </c>
      <c r="DV3" s="33">
        <v>0</v>
      </c>
      <c r="DW3" s="33">
        <v>0</v>
      </c>
      <c r="DX3" s="33">
        <v>4.5</v>
      </c>
      <c r="DY3" s="33">
        <v>7.2</v>
      </c>
      <c r="DZ3" s="33">
        <v>12.8</v>
      </c>
      <c r="EA3" s="33">
        <v>36.4</v>
      </c>
      <c r="EB3" s="33">
        <v>29.2</v>
      </c>
      <c r="EC3" s="33">
        <v>31.2</v>
      </c>
      <c r="ED3" s="33">
        <v>14.7</v>
      </c>
      <c r="EE3" s="33">
        <v>31.4</v>
      </c>
      <c r="EF3" s="33">
        <v>33.799999999999997</v>
      </c>
      <c r="EG3" s="33">
        <v>0</v>
      </c>
      <c r="EH3" s="33">
        <v>0.5</v>
      </c>
      <c r="EI3" s="33">
        <v>0</v>
      </c>
      <c r="EJ3" s="33">
        <v>12</v>
      </c>
      <c r="EK3" s="33">
        <v>8.3000000000000007</v>
      </c>
      <c r="EL3" s="33">
        <v>2</v>
      </c>
      <c r="EM3" s="33">
        <v>0</v>
      </c>
      <c r="EN3" s="33">
        <v>0</v>
      </c>
      <c r="EO3" s="33">
        <v>0.5</v>
      </c>
      <c r="EP3" s="33">
        <v>0</v>
      </c>
      <c r="EQ3" s="33">
        <v>0.2</v>
      </c>
      <c r="ER3" s="33">
        <v>0</v>
      </c>
      <c r="ES3" s="33">
        <v>0</v>
      </c>
      <c r="ET3" s="33">
        <v>0</v>
      </c>
      <c r="EU3" s="33">
        <v>0</v>
      </c>
      <c r="EV3" s="33">
        <v>0</v>
      </c>
      <c r="EW3" s="33">
        <v>0</v>
      </c>
      <c r="EX3" s="33">
        <v>0</v>
      </c>
      <c r="EY3" s="33">
        <v>0</v>
      </c>
      <c r="EZ3" s="33">
        <v>0</v>
      </c>
      <c r="FA3" s="33">
        <v>0</v>
      </c>
      <c r="FB3" s="33">
        <v>0</v>
      </c>
    </row>
    <row r="4" spans="1:227" ht="17.25" customHeight="1" x14ac:dyDescent="0.2">
      <c r="A4" s="34">
        <f t="shared" ref="A4:A37" si="0">A3+1</f>
        <v>2</v>
      </c>
      <c r="B4" s="35"/>
      <c r="C4" s="29" t="s">
        <v>18</v>
      </c>
      <c r="D4" s="30">
        <v>3124.3</v>
      </c>
      <c r="E4" s="31" t="s">
        <v>19</v>
      </c>
      <c r="F4" s="32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3.4</v>
      </c>
      <c r="N4" s="33">
        <v>2</v>
      </c>
      <c r="O4" s="33">
        <v>2</v>
      </c>
      <c r="P4" s="33">
        <v>1.8</v>
      </c>
      <c r="Q4" s="33">
        <v>1.8</v>
      </c>
      <c r="R4" s="33">
        <v>50.8</v>
      </c>
      <c r="S4" s="33">
        <v>50.8</v>
      </c>
      <c r="T4" s="33">
        <v>11.4</v>
      </c>
      <c r="U4" s="33">
        <v>13.4</v>
      </c>
      <c r="V4" s="33">
        <v>0.4</v>
      </c>
      <c r="W4" s="33">
        <v>0.4</v>
      </c>
      <c r="X4" s="33">
        <v>84</v>
      </c>
      <c r="Y4" s="33">
        <v>13.6</v>
      </c>
      <c r="Z4" s="33">
        <v>15</v>
      </c>
      <c r="AA4" s="33">
        <v>15</v>
      </c>
      <c r="AB4" s="33">
        <v>39.200000000000003</v>
      </c>
      <c r="AC4" s="33">
        <v>15.4</v>
      </c>
      <c r="AD4" s="33">
        <v>2.8</v>
      </c>
      <c r="AE4" s="33">
        <v>14.8</v>
      </c>
      <c r="AF4" s="33">
        <v>52.4</v>
      </c>
      <c r="AG4" s="33">
        <v>42.6</v>
      </c>
      <c r="AH4" s="33">
        <v>117.4</v>
      </c>
      <c r="AI4" s="33">
        <v>19.399999999999999</v>
      </c>
      <c r="AJ4" s="33">
        <v>40.4</v>
      </c>
      <c r="AK4" s="33">
        <v>3.4</v>
      </c>
      <c r="AL4" s="33">
        <v>4.5999999999999996</v>
      </c>
      <c r="AM4" s="33">
        <v>36.6</v>
      </c>
      <c r="AN4" s="33">
        <v>2.4</v>
      </c>
      <c r="AO4" s="33">
        <v>1.8</v>
      </c>
      <c r="AP4" s="33">
        <v>82.2</v>
      </c>
      <c r="AQ4" s="33">
        <v>7.2</v>
      </c>
      <c r="AR4" s="33">
        <v>5.6</v>
      </c>
      <c r="AS4" s="33">
        <v>2.4</v>
      </c>
      <c r="AT4" s="33">
        <v>0.4</v>
      </c>
      <c r="AU4" s="33">
        <v>2.6</v>
      </c>
      <c r="AV4" s="33">
        <v>13.6</v>
      </c>
      <c r="AW4" s="33">
        <v>41</v>
      </c>
      <c r="AX4" s="33">
        <v>16</v>
      </c>
      <c r="AY4" s="33">
        <v>16</v>
      </c>
      <c r="AZ4" s="33">
        <v>0.8</v>
      </c>
      <c r="BA4" s="33">
        <v>20.6</v>
      </c>
      <c r="BB4" s="33">
        <v>0</v>
      </c>
      <c r="BC4" s="33">
        <v>0</v>
      </c>
      <c r="BD4" s="33">
        <v>10.6</v>
      </c>
      <c r="BE4" s="33">
        <v>1</v>
      </c>
      <c r="BF4" s="33">
        <v>0.4</v>
      </c>
      <c r="BG4" s="33">
        <v>22</v>
      </c>
      <c r="BH4" s="33">
        <v>19.399999999999999</v>
      </c>
      <c r="BI4" s="33">
        <v>13.2</v>
      </c>
      <c r="BJ4" s="33">
        <v>1.6</v>
      </c>
      <c r="BK4" s="33">
        <v>0.8</v>
      </c>
      <c r="BL4" s="33">
        <v>25.2</v>
      </c>
      <c r="BM4" s="33">
        <v>31.2</v>
      </c>
      <c r="BN4" s="33">
        <v>11.6</v>
      </c>
      <c r="BO4" s="33">
        <v>12.6</v>
      </c>
      <c r="BP4" s="33">
        <v>45.6</v>
      </c>
      <c r="BQ4" s="33">
        <v>19.600000000000001</v>
      </c>
      <c r="BR4" s="33">
        <v>41.4</v>
      </c>
      <c r="BS4" s="33">
        <v>31</v>
      </c>
      <c r="BT4" s="33">
        <v>9.4</v>
      </c>
      <c r="BU4" s="33">
        <v>3.8</v>
      </c>
      <c r="BV4" s="33">
        <v>57.6</v>
      </c>
      <c r="BW4" s="33">
        <v>77</v>
      </c>
      <c r="BX4" s="33">
        <v>34.799999999999997</v>
      </c>
      <c r="BY4" s="33">
        <v>12.8</v>
      </c>
      <c r="BZ4" s="33">
        <v>2.8</v>
      </c>
      <c r="CA4" s="33">
        <v>24.8</v>
      </c>
      <c r="CB4" s="33">
        <v>48.4</v>
      </c>
      <c r="CC4" s="33">
        <v>7.8</v>
      </c>
      <c r="CD4" s="33">
        <v>6</v>
      </c>
      <c r="CE4" s="33">
        <v>1.8</v>
      </c>
      <c r="CF4" s="33">
        <v>0</v>
      </c>
      <c r="CG4" s="33">
        <v>15.2</v>
      </c>
      <c r="CH4" s="33">
        <v>16.600000000000001</v>
      </c>
      <c r="CI4" s="33">
        <v>9.1999999999999993</v>
      </c>
      <c r="CJ4" s="33">
        <v>7.2</v>
      </c>
      <c r="CK4" s="33">
        <v>8.4</v>
      </c>
      <c r="CL4" s="33">
        <v>10.6</v>
      </c>
      <c r="CM4" s="33">
        <v>126.2</v>
      </c>
      <c r="CN4" s="33">
        <v>34.4</v>
      </c>
      <c r="CO4" s="33">
        <v>32.799999999999997</v>
      </c>
      <c r="CP4" s="33">
        <v>2.6</v>
      </c>
      <c r="CQ4" s="33">
        <v>1.6</v>
      </c>
      <c r="CR4" s="33">
        <v>13.2</v>
      </c>
      <c r="CS4" s="33">
        <v>1.2</v>
      </c>
      <c r="CT4" s="33">
        <v>0.4</v>
      </c>
      <c r="CU4" s="33">
        <v>2.8</v>
      </c>
      <c r="CV4" s="33">
        <v>1.2</v>
      </c>
      <c r="CW4" s="33">
        <v>0</v>
      </c>
      <c r="CX4" s="33">
        <v>0</v>
      </c>
      <c r="CY4" s="33">
        <v>0</v>
      </c>
      <c r="CZ4" s="33">
        <v>0</v>
      </c>
      <c r="DA4" s="33">
        <v>2.8</v>
      </c>
      <c r="DB4" s="33">
        <v>72.599999999999994</v>
      </c>
      <c r="DC4" s="33">
        <v>6.2</v>
      </c>
      <c r="DD4" s="33">
        <v>0</v>
      </c>
      <c r="DE4" s="33">
        <v>3.6</v>
      </c>
      <c r="DF4" s="33">
        <v>3</v>
      </c>
      <c r="DG4" s="33">
        <v>0</v>
      </c>
      <c r="DH4" s="33">
        <v>3</v>
      </c>
      <c r="DI4" s="33">
        <v>1.8</v>
      </c>
      <c r="DJ4" s="33">
        <v>0.2</v>
      </c>
      <c r="DK4" s="33">
        <v>0</v>
      </c>
      <c r="DL4" s="33">
        <v>0.2</v>
      </c>
      <c r="DM4" s="33">
        <v>4.4000000000000004</v>
      </c>
      <c r="DN4" s="33">
        <v>49.6</v>
      </c>
      <c r="DO4" s="33">
        <v>11.8</v>
      </c>
      <c r="DP4" s="33">
        <v>78.8</v>
      </c>
      <c r="DQ4" s="33">
        <v>75</v>
      </c>
      <c r="DR4" s="33">
        <v>4.2</v>
      </c>
      <c r="DS4" s="33">
        <v>0</v>
      </c>
      <c r="DT4" s="33">
        <v>0.2</v>
      </c>
      <c r="DU4" s="33">
        <v>8.8000000000000007</v>
      </c>
      <c r="DV4" s="33">
        <v>0</v>
      </c>
      <c r="DW4" s="33">
        <v>0</v>
      </c>
      <c r="DX4" s="33">
        <v>7</v>
      </c>
      <c r="DY4" s="33">
        <v>15.6</v>
      </c>
      <c r="DZ4" s="33">
        <v>4.8</v>
      </c>
      <c r="EA4" s="33">
        <v>120.6</v>
      </c>
      <c r="EB4" s="33">
        <v>63.2</v>
      </c>
      <c r="EC4" s="33">
        <v>2.6</v>
      </c>
      <c r="ED4" s="33">
        <v>10.199999999999999</v>
      </c>
      <c r="EE4" s="33">
        <v>4.5999999999999996</v>
      </c>
      <c r="EF4" s="33">
        <v>0</v>
      </c>
      <c r="EG4" s="33">
        <v>0</v>
      </c>
      <c r="EH4" s="33">
        <v>0</v>
      </c>
      <c r="EI4" s="33">
        <v>3</v>
      </c>
      <c r="EJ4" s="33">
        <v>2.8</v>
      </c>
      <c r="EK4" s="33">
        <v>0</v>
      </c>
      <c r="EL4" s="33">
        <v>0</v>
      </c>
      <c r="EM4" s="33">
        <v>0</v>
      </c>
      <c r="EN4" s="33">
        <v>0</v>
      </c>
      <c r="EO4" s="33">
        <v>2.8</v>
      </c>
      <c r="EP4" s="33">
        <v>0.2</v>
      </c>
      <c r="EQ4" s="33">
        <v>0</v>
      </c>
      <c r="ER4" s="33">
        <v>0</v>
      </c>
      <c r="ES4" s="33">
        <v>0</v>
      </c>
      <c r="ET4" s="33">
        <v>0</v>
      </c>
      <c r="EU4" s="33">
        <v>0</v>
      </c>
      <c r="EV4" s="33">
        <v>0</v>
      </c>
      <c r="EW4" s="33">
        <v>0</v>
      </c>
      <c r="EX4" s="33">
        <v>0</v>
      </c>
      <c r="EY4" s="33">
        <v>0</v>
      </c>
      <c r="EZ4" s="33">
        <v>0</v>
      </c>
      <c r="FA4" s="33">
        <v>0</v>
      </c>
      <c r="FB4" s="33">
        <v>0</v>
      </c>
    </row>
    <row r="5" spans="1:227" ht="17.25" customHeight="1" x14ac:dyDescent="0.2">
      <c r="A5" s="34">
        <f t="shared" si="0"/>
        <v>3</v>
      </c>
      <c r="B5" s="35"/>
      <c r="C5" s="36" t="s">
        <v>21</v>
      </c>
      <c r="D5" s="37">
        <v>3616.4</v>
      </c>
      <c r="E5" s="31" t="s">
        <v>22</v>
      </c>
      <c r="F5" s="32">
        <v>12.64</v>
      </c>
      <c r="G5" s="33">
        <v>0</v>
      </c>
      <c r="H5" s="33">
        <v>0</v>
      </c>
      <c r="I5" s="33">
        <v>4.74</v>
      </c>
      <c r="J5" s="33">
        <v>0</v>
      </c>
      <c r="K5" s="33">
        <v>0</v>
      </c>
      <c r="L5" s="33">
        <v>0</v>
      </c>
      <c r="M5" s="33">
        <v>0</v>
      </c>
      <c r="N5" s="33">
        <v>15.8</v>
      </c>
      <c r="O5" s="33">
        <v>0</v>
      </c>
      <c r="P5" s="33">
        <v>0</v>
      </c>
      <c r="Q5" s="33">
        <v>22.12</v>
      </c>
      <c r="R5" s="33">
        <v>3.16</v>
      </c>
      <c r="S5" s="33">
        <v>3.16</v>
      </c>
      <c r="T5" s="33">
        <v>55.3</v>
      </c>
      <c r="U5" s="33">
        <v>31.6</v>
      </c>
      <c r="V5" s="33">
        <v>135.88</v>
      </c>
      <c r="W5" s="33">
        <v>118.5</v>
      </c>
      <c r="X5" s="33">
        <v>143.78</v>
      </c>
      <c r="Y5" s="33">
        <v>20.54</v>
      </c>
      <c r="Z5" s="33">
        <v>36.299999999999997</v>
      </c>
      <c r="AA5" s="33">
        <v>7.9</v>
      </c>
      <c r="AB5" s="33">
        <v>56.88</v>
      </c>
      <c r="AC5" s="33">
        <v>12.64</v>
      </c>
      <c r="AD5" s="33">
        <v>39.5</v>
      </c>
      <c r="AE5" s="33">
        <v>14.54</v>
      </c>
      <c r="AF5" s="33">
        <v>6.32</v>
      </c>
      <c r="AG5" s="33">
        <v>3.16</v>
      </c>
      <c r="AH5" s="33">
        <v>23.7</v>
      </c>
      <c r="AI5" s="33">
        <v>30.02</v>
      </c>
      <c r="AJ5" s="33">
        <v>12.64</v>
      </c>
      <c r="AK5" s="33">
        <v>67.94</v>
      </c>
      <c r="AL5" s="33">
        <v>20.54</v>
      </c>
      <c r="AM5" s="33">
        <v>3.16</v>
      </c>
      <c r="AN5" s="33">
        <v>7.9</v>
      </c>
      <c r="AO5" s="33">
        <v>0</v>
      </c>
      <c r="AP5" s="33">
        <v>143.78</v>
      </c>
      <c r="AQ5" s="33">
        <v>25.28</v>
      </c>
      <c r="AR5" s="33">
        <v>6.32</v>
      </c>
      <c r="AS5" s="33">
        <v>7.9</v>
      </c>
      <c r="AT5" s="33">
        <v>0</v>
      </c>
      <c r="AU5" s="33">
        <v>22.12</v>
      </c>
      <c r="AV5" s="33">
        <v>113.76</v>
      </c>
      <c r="AW5" s="33">
        <v>37.92</v>
      </c>
      <c r="AX5" s="33">
        <v>20.9</v>
      </c>
      <c r="AY5" s="33">
        <v>20.9</v>
      </c>
      <c r="AZ5" s="33">
        <v>0</v>
      </c>
      <c r="BA5" s="33">
        <v>3.16</v>
      </c>
      <c r="BB5" s="33">
        <v>0</v>
      </c>
      <c r="BC5" s="33">
        <v>0</v>
      </c>
      <c r="BD5" s="33">
        <v>1.58</v>
      </c>
      <c r="BE5" s="33">
        <v>26.86</v>
      </c>
      <c r="BF5" s="33">
        <v>7.9</v>
      </c>
      <c r="BG5" s="33">
        <v>0</v>
      </c>
      <c r="BH5" s="33">
        <v>4.74</v>
      </c>
      <c r="BI5" s="33">
        <v>28.44</v>
      </c>
      <c r="BJ5" s="33">
        <v>36.340000000000003</v>
      </c>
      <c r="BK5" s="33">
        <v>31.6</v>
      </c>
      <c r="BL5" s="33">
        <v>4.74</v>
      </c>
      <c r="BM5" s="33">
        <v>11.06</v>
      </c>
      <c r="BN5" s="33">
        <v>0</v>
      </c>
      <c r="BO5" s="33">
        <v>0</v>
      </c>
      <c r="BP5" s="33">
        <v>0.6</v>
      </c>
      <c r="BQ5" s="33">
        <v>6.32</v>
      </c>
      <c r="BR5" s="33">
        <v>14.22</v>
      </c>
      <c r="BS5" s="33">
        <v>4.74</v>
      </c>
      <c r="BT5" s="33">
        <v>9.48</v>
      </c>
      <c r="BU5" s="33">
        <v>0</v>
      </c>
      <c r="BV5" s="33">
        <v>3.16</v>
      </c>
      <c r="BW5" s="33">
        <v>37.92</v>
      </c>
      <c r="BX5" s="33">
        <v>14.22</v>
      </c>
      <c r="BY5" s="33">
        <v>58.46</v>
      </c>
      <c r="BZ5" s="33">
        <v>31.6</v>
      </c>
      <c r="CA5" s="33">
        <v>118.5</v>
      </c>
      <c r="CB5" s="33">
        <v>26</v>
      </c>
      <c r="CC5" s="33">
        <v>0</v>
      </c>
      <c r="CD5" s="33">
        <v>14.22</v>
      </c>
      <c r="CE5" s="33">
        <v>0</v>
      </c>
      <c r="CF5" s="33">
        <v>0</v>
      </c>
      <c r="CG5" s="33">
        <v>4.9000000000000004</v>
      </c>
      <c r="CH5" s="33">
        <v>14.22</v>
      </c>
      <c r="CI5" s="33">
        <v>69.5</v>
      </c>
      <c r="CJ5" s="33">
        <v>7.9</v>
      </c>
      <c r="CK5" s="33">
        <v>45.82</v>
      </c>
      <c r="CL5" s="33">
        <v>12.64</v>
      </c>
      <c r="CM5" s="33">
        <v>71.099999999999994</v>
      </c>
      <c r="CN5" s="33">
        <v>72.680000000000007</v>
      </c>
      <c r="CO5" s="33">
        <v>3.6</v>
      </c>
      <c r="CP5" s="33">
        <v>222.78</v>
      </c>
      <c r="CQ5" s="33">
        <v>9.48</v>
      </c>
      <c r="CR5" s="33">
        <v>9.48</v>
      </c>
      <c r="CS5" s="33">
        <v>0</v>
      </c>
      <c r="CT5" s="33">
        <v>0</v>
      </c>
      <c r="CU5" s="33">
        <v>0</v>
      </c>
      <c r="CV5" s="33">
        <v>87.2</v>
      </c>
      <c r="CW5" s="33">
        <v>0</v>
      </c>
      <c r="CX5" s="33">
        <v>0</v>
      </c>
      <c r="CY5" s="33">
        <v>0</v>
      </c>
      <c r="CZ5" s="33">
        <v>0</v>
      </c>
      <c r="DA5" s="33">
        <v>12.64</v>
      </c>
      <c r="DB5" s="33">
        <v>3.16</v>
      </c>
      <c r="DC5" s="33">
        <v>0</v>
      </c>
      <c r="DD5" s="33">
        <v>0</v>
      </c>
      <c r="DE5" s="33">
        <v>61.62</v>
      </c>
      <c r="DF5" s="33">
        <v>0</v>
      </c>
      <c r="DG5" s="33">
        <v>0</v>
      </c>
      <c r="DH5" s="33">
        <v>38.4</v>
      </c>
      <c r="DI5" s="33">
        <v>0</v>
      </c>
      <c r="DJ5" s="33">
        <v>0</v>
      </c>
      <c r="DK5" s="33">
        <v>0</v>
      </c>
      <c r="DL5" s="33">
        <v>0</v>
      </c>
      <c r="DM5" s="33">
        <v>22.12</v>
      </c>
      <c r="DN5" s="33">
        <v>94.8</v>
      </c>
      <c r="DO5" s="33">
        <v>14.37</v>
      </c>
      <c r="DP5" s="33">
        <v>63.2</v>
      </c>
      <c r="DQ5" s="33">
        <v>71.099999999999994</v>
      </c>
      <c r="DR5" s="33">
        <v>11.06</v>
      </c>
      <c r="DS5" s="33">
        <v>0</v>
      </c>
      <c r="DT5" s="33">
        <v>0</v>
      </c>
      <c r="DU5" s="33">
        <v>0</v>
      </c>
      <c r="DV5" s="33">
        <v>0</v>
      </c>
      <c r="DW5" s="33">
        <v>0</v>
      </c>
      <c r="DX5" s="33">
        <v>9.5</v>
      </c>
      <c r="DY5" s="33">
        <v>12.64</v>
      </c>
      <c r="DZ5" s="33">
        <v>12.64</v>
      </c>
      <c r="EA5" s="33">
        <v>14.22</v>
      </c>
      <c r="EB5" s="33">
        <v>17.38</v>
      </c>
      <c r="EC5" s="33">
        <v>1.6</v>
      </c>
      <c r="ED5" s="33">
        <v>0</v>
      </c>
      <c r="EE5" s="33">
        <v>6.32</v>
      </c>
      <c r="EF5" s="33">
        <v>28.44</v>
      </c>
      <c r="EG5" s="33">
        <v>0</v>
      </c>
      <c r="EH5" s="33">
        <v>0</v>
      </c>
      <c r="EI5" s="33">
        <v>14.22</v>
      </c>
      <c r="EJ5" s="33">
        <v>0</v>
      </c>
      <c r="EK5" s="33">
        <v>0</v>
      </c>
      <c r="EL5" s="33">
        <v>18.96</v>
      </c>
      <c r="EM5" s="33">
        <v>0</v>
      </c>
      <c r="EN5" s="33">
        <v>0</v>
      </c>
      <c r="EO5" s="33">
        <v>0</v>
      </c>
      <c r="EP5" s="33">
        <v>0</v>
      </c>
      <c r="EQ5" s="33">
        <v>0</v>
      </c>
      <c r="ER5" s="33">
        <v>0</v>
      </c>
      <c r="ES5" s="33">
        <v>0</v>
      </c>
      <c r="ET5" s="33">
        <v>0</v>
      </c>
      <c r="EU5" s="33">
        <v>0</v>
      </c>
      <c r="EV5" s="33">
        <v>0</v>
      </c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3">
        <v>0</v>
      </c>
    </row>
    <row r="6" spans="1:227" ht="17.25" customHeight="1" x14ac:dyDescent="0.2">
      <c r="A6" s="34">
        <f t="shared" si="0"/>
        <v>4</v>
      </c>
      <c r="B6" s="38"/>
      <c r="C6" s="39"/>
      <c r="D6" s="40"/>
      <c r="E6" s="31" t="s">
        <v>23</v>
      </c>
      <c r="F6" s="32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0.6</v>
      </c>
      <c r="O6" s="33">
        <v>0</v>
      </c>
      <c r="P6" s="33">
        <v>0</v>
      </c>
      <c r="Q6" s="33">
        <v>48.2</v>
      </c>
      <c r="R6" s="33">
        <v>1.7</v>
      </c>
      <c r="S6" s="33">
        <v>22.3</v>
      </c>
      <c r="T6" s="33">
        <v>22.2</v>
      </c>
      <c r="U6" s="33">
        <v>24.6</v>
      </c>
      <c r="V6" s="33">
        <v>2.1</v>
      </c>
      <c r="W6" s="33">
        <v>94.8</v>
      </c>
      <c r="X6" s="33">
        <v>62.6</v>
      </c>
      <c r="Y6" s="33">
        <v>46</v>
      </c>
      <c r="Z6" s="33">
        <v>84</v>
      </c>
      <c r="AA6" s="33">
        <v>143.30000000000001</v>
      </c>
      <c r="AB6" s="33">
        <v>96</v>
      </c>
      <c r="AC6" s="33">
        <v>0</v>
      </c>
      <c r="AD6" s="33">
        <v>0</v>
      </c>
      <c r="AE6" s="33">
        <v>0</v>
      </c>
      <c r="AF6" s="33">
        <v>0.1</v>
      </c>
      <c r="AG6" s="33">
        <v>11</v>
      </c>
      <c r="AH6" s="33">
        <v>8.6999999999999993</v>
      </c>
      <c r="AI6" s="33">
        <v>71.2</v>
      </c>
      <c r="AJ6" s="33">
        <v>26.6</v>
      </c>
      <c r="AK6" s="33">
        <v>1.2</v>
      </c>
      <c r="AL6" s="33">
        <v>55.6</v>
      </c>
      <c r="AM6" s="33">
        <v>11.1</v>
      </c>
      <c r="AN6" s="33">
        <v>11.5</v>
      </c>
      <c r="AO6" s="33">
        <v>0</v>
      </c>
      <c r="AP6" s="33">
        <v>30.5</v>
      </c>
      <c r="AQ6" s="33">
        <v>26</v>
      </c>
      <c r="AR6" s="33">
        <v>1.6</v>
      </c>
      <c r="AS6" s="33">
        <v>93.6</v>
      </c>
      <c r="AT6" s="33">
        <v>45.2</v>
      </c>
      <c r="AU6" s="33">
        <v>99.8</v>
      </c>
      <c r="AV6" s="33">
        <v>37.700000000000003</v>
      </c>
      <c r="AW6" s="33">
        <v>132.69999999999999</v>
      </c>
      <c r="AX6" s="33">
        <v>66.099999999999994</v>
      </c>
      <c r="AY6" s="33">
        <v>66.099999999999994</v>
      </c>
      <c r="AZ6" s="33">
        <v>0.5</v>
      </c>
      <c r="BA6" s="33">
        <v>12</v>
      </c>
      <c r="BB6" s="33">
        <v>0</v>
      </c>
      <c r="BC6" s="33">
        <v>0</v>
      </c>
      <c r="BD6" s="33">
        <v>0</v>
      </c>
      <c r="BE6" s="33">
        <v>10.5</v>
      </c>
      <c r="BF6" s="33">
        <v>0.2</v>
      </c>
      <c r="BG6" s="33">
        <v>10.1</v>
      </c>
      <c r="BH6" s="33">
        <v>0.2</v>
      </c>
      <c r="BI6" s="33">
        <v>0.2</v>
      </c>
      <c r="BJ6" s="33">
        <v>0.7</v>
      </c>
      <c r="BK6" s="33">
        <v>124.1</v>
      </c>
      <c r="BL6" s="33">
        <v>54.4</v>
      </c>
      <c r="BM6" s="33">
        <v>12.1</v>
      </c>
      <c r="BN6" s="33">
        <v>0.2</v>
      </c>
      <c r="BO6" s="33">
        <v>0</v>
      </c>
      <c r="BP6" s="33">
        <v>6.6</v>
      </c>
      <c r="BQ6" s="33">
        <v>0.3</v>
      </c>
      <c r="BR6" s="33">
        <v>86.4</v>
      </c>
      <c r="BS6" s="33">
        <v>56</v>
      </c>
      <c r="BT6" s="33">
        <v>0</v>
      </c>
      <c r="BU6" s="33">
        <v>0</v>
      </c>
      <c r="BV6" s="33">
        <v>17.5</v>
      </c>
      <c r="BW6" s="33">
        <v>3</v>
      </c>
      <c r="BX6" s="33">
        <v>0.8</v>
      </c>
      <c r="BY6" s="33">
        <v>26.4</v>
      </c>
      <c r="BZ6" s="33">
        <v>1.4</v>
      </c>
      <c r="CA6" s="33">
        <v>116.2</v>
      </c>
      <c r="CB6" s="33">
        <v>7.5</v>
      </c>
      <c r="CC6" s="33">
        <v>0</v>
      </c>
      <c r="CD6" s="33">
        <v>4.2</v>
      </c>
      <c r="CE6" s="33">
        <v>0</v>
      </c>
      <c r="CF6" s="33">
        <v>0.6</v>
      </c>
      <c r="CG6" s="33">
        <v>0</v>
      </c>
      <c r="CH6" s="33">
        <v>0.2</v>
      </c>
      <c r="CI6" s="33">
        <v>0.4</v>
      </c>
      <c r="CJ6" s="33">
        <v>22.8</v>
      </c>
      <c r="CK6" s="33">
        <v>134.4</v>
      </c>
      <c r="CL6" s="33">
        <v>11</v>
      </c>
      <c r="CM6" s="33">
        <v>143</v>
      </c>
      <c r="CN6" s="33">
        <v>8.1</v>
      </c>
      <c r="CO6" s="33">
        <v>12.2</v>
      </c>
      <c r="CP6" s="33">
        <v>0.9</v>
      </c>
      <c r="CQ6" s="33">
        <v>39</v>
      </c>
      <c r="CR6" s="33">
        <v>0</v>
      </c>
      <c r="CS6" s="33">
        <v>0</v>
      </c>
      <c r="CT6" s="33">
        <v>0</v>
      </c>
      <c r="CU6" s="33">
        <v>0</v>
      </c>
      <c r="CV6" s="33">
        <v>0</v>
      </c>
      <c r="CW6" s="33">
        <v>0</v>
      </c>
      <c r="CX6" s="33">
        <v>0</v>
      </c>
      <c r="CY6" s="33">
        <v>0</v>
      </c>
      <c r="CZ6" s="33">
        <v>15.5</v>
      </c>
      <c r="DA6" s="33">
        <v>1.7</v>
      </c>
      <c r="DB6" s="33">
        <v>0.1</v>
      </c>
      <c r="DC6" s="33">
        <v>10.6</v>
      </c>
      <c r="DD6" s="33">
        <v>0.8</v>
      </c>
      <c r="DE6" s="33">
        <v>0</v>
      </c>
      <c r="DF6" s="33">
        <v>0</v>
      </c>
      <c r="DG6" s="33">
        <v>0</v>
      </c>
      <c r="DH6" s="33">
        <v>0.2</v>
      </c>
      <c r="DI6" s="33">
        <v>0</v>
      </c>
      <c r="DJ6" s="33">
        <v>0</v>
      </c>
      <c r="DK6" s="33">
        <v>0</v>
      </c>
      <c r="DL6" s="33">
        <v>2.7</v>
      </c>
      <c r="DM6" s="33">
        <v>6.4</v>
      </c>
      <c r="DN6" s="33">
        <v>89.2</v>
      </c>
      <c r="DO6" s="33">
        <v>41</v>
      </c>
      <c r="DP6" s="33">
        <v>89.8</v>
      </c>
      <c r="DQ6" s="33">
        <v>112.5</v>
      </c>
      <c r="DR6" s="33">
        <v>41.7</v>
      </c>
      <c r="DS6" s="33">
        <v>0.2</v>
      </c>
      <c r="DT6" s="33">
        <v>0</v>
      </c>
      <c r="DU6" s="33">
        <v>0</v>
      </c>
      <c r="DV6" s="33">
        <v>0</v>
      </c>
      <c r="DW6" s="33">
        <v>1.6</v>
      </c>
      <c r="DX6" s="33">
        <v>14.3</v>
      </c>
      <c r="DY6" s="33">
        <v>1.6</v>
      </c>
      <c r="DZ6" s="33">
        <v>12.2</v>
      </c>
      <c r="EA6" s="33">
        <v>5.9</v>
      </c>
      <c r="EB6" s="33">
        <v>31</v>
      </c>
      <c r="EC6" s="33">
        <v>6.5</v>
      </c>
      <c r="ED6" s="33">
        <v>0</v>
      </c>
      <c r="EE6" s="33">
        <v>0</v>
      </c>
      <c r="EF6" s="33">
        <v>5.2</v>
      </c>
      <c r="EG6" s="33">
        <v>0.5</v>
      </c>
      <c r="EH6" s="33">
        <v>0</v>
      </c>
      <c r="EI6" s="33">
        <v>7.8</v>
      </c>
      <c r="EJ6" s="33">
        <v>0</v>
      </c>
      <c r="EK6" s="33">
        <v>0</v>
      </c>
      <c r="EL6" s="33">
        <v>0</v>
      </c>
      <c r="EM6" s="33">
        <v>0</v>
      </c>
      <c r="EN6" s="33">
        <v>0</v>
      </c>
      <c r="EO6" s="33">
        <v>0</v>
      </c>
      <c r="EP6" s="33">
        <v>0</v>
      </c>
      <c r="EQ6" s="33">
        <v>0</v>
      </c>
      <c r="ER6" s="33">
        <v>0</v>
      </c>
      <c r="ES6" s="33">
        <v>0</v>
      </c>
      <c r="ET6" s="33">
        <v>0</v>
      </c>
      <c r="EU6" s="33">
        <v>0</v>
      </c>
      <c r="EV6" s="33">
        <v>0</v>
      </c>
      <c r="EW6" s="33">
        <v>0</v>
      </c>
      <c r="EX6" s="33">
        <v>0</v>
      </c>
      <c r="EY6" s="33">
        <v>0</v>
      </c>
      <c r="EZ6" s="33">
        <v>0</v>
      </c>
      <c r="FA6" s="33">
        <v>0</v>
      </c>
      <c r="FB6" s="33">
        <v>0</v>
      </c>
    </row>
    <row r="7" spans="1:227" ht="17.25" customHeight="1" x14ac:dyDescent="0.2">
      <c r="A7" s="34">
        <f t="shared" si="0"/>
        <v>5</v>
      </c>
      <c r="B7" s="41" t="s">
        <v>24</v>
      </c>
      <c r="C7" s="39"/>
      <c r="D7" s="40"/>
      <c r="E7" s="31" t="s">
        <v>25</v>
      </c>
      <c r="F7" s="32">
        <v>13.4</v>
      </c>
      <c r="G7" s="33">
        <v>0</v>
      </c>
      <c r="H7" s="33">
        <v>0</v>
      </c>
      <c r="I7" s="33">
        <v>0.02</v>
      </c>
      <c r="J7" s="33">
        <v>0</v>
      </c>
      <c r="K7" s="33">
        <v>11</v>
      </c>
      <c r="L7" s="33">
        <v>0</v>
      </c>
      <c r="M7" s="33">
        <v>0</v>
      </c>
      <c r="N7" s="33">
        <v>1</v>
      </c>
      <c r="O7" s="33">
        <v>0</v>
      </c>
      <c r="P7" s="33">
        <v>0</v>
      </c>
      <c r="Q7" s="33">
        <v>8</v>
      </c>
      <c r="R7" s="33">
        <v>12</v>
      </c>
      <c r="S7" s="33">
        <v>58</v>
      </c>
      <c r="T7" s="33">
        <v>105</v>
      </c>
      <c r="U7" s="33">
        <v>68</v>
      </c>
      <c r="V7" s="33">
        <v>120</v>
      </c>
      <c r="W7" s="33">
        <v>168</v>
      </c>
      <c r="X7" s="33">
        <v>272</v>
      </c>
      <c r="Y7" s="33">
        <v>87</v>
      </c>
      <c r="Z7" s="33">
        <v>112</v>
      </c>
      <c r="AA7" s="33">
        <v>10</v>
      </c>
      <c r="AB7" s="33">
        <v>88</v>
      </c>
      <c r="AC7" s="33">
        <v>7.4</v>
      </c>
      <c r="AD7" s="33">
        <v>1</v>
      </c>
      <c r="AE7" s="33">
        <v>20</v>
      </c>
      <c r="AF7" s="33">
        <v>0</v>
      </c>
      <c r="AG7" s="33">
        <v>2</v>
      </c>
      <c r="AH7" s="33">
        <v>4</v>
      </c>
      <c r="AI7" s="33">
        <v>24</v>
      </c>
      <c r="AJ7" s="33">
        <v>17.399999999999999</v>
      </c>
      <c r="AK7" s="33">
        <v>38</v>
      </c>
      <c r="AL7" s="33">
        <v>115</v>
      </c>
      <c r="AM7" s="33">
        <v>5</v>
      </c>
      <c r="AN7" s="33">
        <v>2</v>
      </c>
      <c r="AO7" s="33">
        <v>1</v>
      </c>
      <c r="AP7" s="33">
        <v>173</v>
      </c>
      <c r="AQ7" s="33">
        <v>29</v>
      </c>
      <c r="AR7" s="33">
        <v>34</v>
      </c>
      <c r="AS7" s="33">
        <v>13</v>
      </c>
      <c r="AT7" s="33">
        <v>1</v>
      </c>
      <c r="AU7" s="33">
        <v>135</v>
      </c>
      <c r="AV7" s="33">
        <v>290</v>
      </c>
      <c r="AW7" s="33">
        <v>145</v>
      </c>
      <c r="AX7" s="33">
        <v>12</v>
      </c>
      <c r="AY7" s="33">
        <v>12</v>
      </c>
      <c r="AZ7" s="33">
        <v>1</v>
      </c>
      <c r="BA7" s="33">
        <v>2</v>
      </c>
      <c r="BB7" s="33">
        <v>0</v>
      </c>
      <c r="BC7" s="33">
        <v>0</v>
      </c>
      <c r="BD7" s="33">
        <v>3</v>
      </c>
      <c r="BE7" s="33">
        <v>2</v>
      </c>
      <c r="BF7" s="33">
        <v>4</v>
      </c>
      <c r="BG7" s="33">
        <v>6</v>
      </c>
      <c r="BH7" s="33">
        <v>1</v>
      </c>
      <c r="BI7" s="33">
        <v>8</v>
      </c>
      <c r="BJ7" s="33">
        <v>11</v>
      </c>
      <c r="BK7" s="33">
        <v>30</v>
      </c>
      <c r="BL7" s="33">
        <v>2</v>
      </c>
      <c r="BM7" s="33">
        <v>1</v>
      </c>
      <c r="BN7" s="33">
        <v>0</v>
      </c>
      <c r="BO7" s="33">
        <v>0</v>
      </c>
      <c r="BP7" s="33">
        <v>1</v>
      </c>
      <c r="BQ7" s="33">
        <v>19</v>
      </c>
      <c r="BR7" s="33">
        <v>20</v>
      </c>
      <c r="BS7" s="33">
        <v>22</v>
      </c>
      <c r="BT7" s="33">
        <v>16</v>
      </c>
      <c r="BU7" s="33">
        <v>3</v>
      </c>
      <c r="BV7" s="33">
        <v>28</v>
      </c>
      <c r="BW7" s="33">
        <v>56</v>
      </c>
      <c r="BX7" s="33">
        <v>13</v>
      </c>
      <c r="BY7" s="33">
        <v>46</v>
      </c>
      <c r="BZ7" s="33">
        <v>3</v>
      </c>
      <c r="CA7" s="33">
        <v>113</v>
      </c>
      <c r="CB7" s="33">
        <v>28</v>
      </c>
      <c r="CC7" s="33">
        <v>2</v>
      </c>
      <c r="CD7" s="33">
        <v>1</v>
      </c>
      <c r="CE7" s="33">
        <v>2</v>
      </c>
      <c r="CF7" s="33">
        <v>1</v>
      </c>
      <c r="CG7" s="33">
        <v>0</v>
      </c>
      <c r="CH7" s="33">
        <v>4</v>
      </c>
      <c r="CI7" s="33">
        <v>98</v>
      </c>
      <c r="CJ7" s="33">
        <v>2</v>
      </c>
      <c r="CK7" s="33">
        <v>45</v>
      </c>
      <c r="CL7" s="33">
        <v>30</v>
      </c>
      <c r="CM7" s="33">
        <v>25</v>
      </c>
      <c r="CN7" s="33">
        <v>13.3</v>
      </c>
      <c r="CO7" s="33">
        <v>8</v>
      </c>
      <c r="CP7" s="33">
        <v>275</v>
      </c>
      <c r="CQ7" s="33">
        <v>21</v>
      </c>
      <c r="CR7" s="33">
        <v>1</v>
      </c>
      <c r="CS7" s="33">
        <v>0</v>
      </c>
      <c r="CT7" s="33">
        <v>19</v>
      </c>
      <c r="CU7" s="33">
        <v>1</v>
      </c>
      <c r="CV7" s="33">
        <v>2</v>
      </c>
      <c r="CW7" s="33">
        <v>0</v>
      </c>
      <c r="CX7" s="33">
        <v>0</v>
      </c>
      <c r="CY7" s="33">
        <v>0</v>
      </c>
      <c r="CZ7" s="33">
        <v>0</v>
      </c>
      <c r="DA7" s="33">
        <v>33</v>
      </c>
      <c r="DB7" s="33">
        <v>1</v>
      </c>
      <c r="DC7" s="33">
        <v>2</v>
      </c>
      <c r="DD7" s="33">
        <v>4</v>
      </c>
      <c r="DE7" s="33">
        <v>0</v>
      </c>
      <c r="DF7" s="33">
        <v>3</v>
      </c>
      <c r="DG7" s="33">
        <v>2.4</v>
      </c>
      <c r="DH7" s="33">
        <v>27</v>
      </c>
      <c r="DI7" s="33">
        <v>0</v>
      </c>
      <c r="DJ7" s="33">
        <v>0</v>
      </c>
      <c r="DK7" s="33">
        <v>0</v>
      </c>
      <c r="DL7" s="33">
        <v>0</v>
      </c>
      <c r="DM7" s="33">
        <v>1</v>
      </c>
      <c r="DN7" s="33">
        <v>120</v>
      </c>
      <c r="DO7" s="33">
        <v>62</v>
      </c>
      <c r="DP7" s="33">
        <v>36</v>
      </c>
      <c r="DQ7" s="33">
        <v>54</v>
      </c>
      <c r="DR7" s="33">
        <v>37</v>
      </c>
      <c r="DS7" s="33">
        <v>1</v>
      </c>
      <c r="DT7" s="33">
        <v>0</v>
      </c>
      <c r="DU7" s="33">
        <v>0</v>
      </c>
      <c r="DV7" s="33">
        <v>0</v>
      </c>
      <c r="DW7" s="33">
        <v>0</v>
      </c>
      <c r="DX7" s="33">
        <v>11</v>
      </c>
      <c r="DY7" s="33">
        <v>10.3</v>
      </c>
      <c r="DZ7" s="33">
        <v>28</v>
      </c>
      <c r="EA7" s="33">
        <v>47</v>
      </c>
      <c r="EB7" s="33">
        <v>36</v>
      </c>
      <c r="EC7" s="33">
        <v>8</v>
      </c>
      <c r="ED7" s="33">
        <v>0</v>
      </c>
      <c r="EE7" s="33">
        <v>0</v>
      </c>
      <c r="EF7" s="33">
        <v>6</v>
      </c>
      <c r="EG7" s="33">
        <v>0</v>
      </c>
      <c r="EH7" s="33">
        <v>1</v>
      </c>
      <c r="EI7" s="33">
        <v>5</v>
      </c>
      <c r="EJ7" s="33">
        <v>3</v>
      </c>
      <c r="EK7" s="33">
        <v>0</v>
      </c>
      <c r="EL7" s="33">
        <v>2</v>
      </c>
      <c r="EM7" s="33">
        <v>0</v>
      </c>
      <c r="EN7" s="33">
        <v>0</v>
      </c>
      <c r="EO7" s="33">
        <v>0</v>
      </c>
      <c r="EP7" s="33">
        <v>1</v>
      </c>
      <c r="EQ7" s="33">
        <v>0</v>
      </c>
      <c r="ER7" s="33">
        <v>0</v>
      </c>
      <c r="ES7" s="33">
        <v>0</v>
      </c>
      <c r="ET7" s="33">
        <v>0</v>
      </c>
      <c r="EU7" s="33">
        <v>0</v>
      </c>
      <c r="EV7" s="33">
        <v>0</v>
      </c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3">
        <v>0</v>
      </c>
    </row>
    <row r="8" spans="1:227" ht="17.25" customHeight="1" x14ac:dyDescent="0.2">
      <c r="A8" s="34">
        <f t="shared" si="0"/>
        <v>6</v>
      </c>
      <c r="B8" s="42"/>
      <c r="C8" s="43"/>
      <c r="D8" s="44"/>
      <c r="E8" s="31" t="s">
        <v>26</v>
      </c>
      <c r="F8" s="32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48</v>
      </c>
      <c r="R8" s="33">
        <v>0</v>
      </c>
      <c r="S8" s="33">
        <v>15</v>
      </c>
      <c r="T8" s="33">
        <v>37</v>
      </c>
      <c r="U8" s="33">
        <v>61</v>
      </c>
      <c r="V8" s="33">
        <v>3</v>
      </c>
      <c r="W8" s="33">
        <v>62</v>
      </c>
      <c r="X8" s="33">
        <v>90</v>
      </c>
      <c r="Y8" s="33">
        <v>92</v>
      </c>
      <c r="Z8" s="33">
        <v>96</v>
      </c>
      <c r="AA8" s="33">
        <v>111</v>
      </c>
      <c r="AB8" s="33">
        <v>77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17</v>
      </c>
      <c r="AI8" s="33">
        <v>144</v>
      </c>
      <c r="AJ8" s="33">
        <v>41</v>
      </c>
      <c r="AK8" s="33">
        <v>2</v>
      </c>
      <c r="AL8" s="33">
        <v>128</v>
      </c>
      <c r="AM8" s="33">
        <v>16</v>
      </c>
      <c r="AN8" s="33">
        <v>9</v>
      </c>
      <c r="AO8" s="33">
        <v>7</v>
      </c>
      <c r="AP8" s="33">
        <v>20</v>
      </c>
      <c r="AQ8" s="33">
        <v>25</v>
      </c>
      <c r="AR8" s="33">
        <v>15</v>
      </c>
      <c r="AS8" s="33">
        <v>13</v>
      </c>
      <c r="AT8" s="33">
        <v>21</v>
      </c>
      <c r="AU8" s="33">
        <v>52</v>
      </c>
      <c r="AV8" s="33">
        <v>43</v>
      </c>
      <c r="AW8" s="33">
        <v>90</v>
      </c>
      <c r="AX8" s="33">
        <v>48</v>
      </c>
      <c r="AY8" s="33">
        <v>48</v>
      </c>
      <c r="AZ8" s="33">
        <v>1</v>
      </c>
      <c r="BA8" s="33">
        <v>3</v>
      </c>
      <c r="BB8" s="33">
        <v>0</v>
      </c>
      <c r="BC8" s="33">
        <v>0</v>
      </c>
      <c r="BD8" s="33">
        <v>0</v>
      </c>
      <c r="BE8" s="33">
        <v>14</v>
      </c>
      <c r="BF8" s="33">
        <v>0</v>
      </c>
      <c r="BG8" s="33">
        <v>16</v>
      </c>
      <c r="BH8" s="33">
        <v>2</v>
      </c>
      <c r="BI8" s="33">
        <v>0</v>
      </c>
      <c r="BJ8" s="33">
        <v>0</v>
      </c>
      <c r="BK8" s="33">
        <v>93</v>
      </c>
      <c r="BL8" s="33">
        <v>29</v>
      </c>
      <c r="BM8" s="33">
        <v>14</v>
      </c>
      <c r="BN8" s="33">
        <v>2</v>
      </c>
      <c r="BO8" s="33">
        <v>0</v>
      </c>
      <c r="BP8" s="33">
        <v>9</v>
      </c>
      <c r="BQ8" s="33">
        <v>0</v>
      </c>
      <c r="BR8" s="33">
        <v>126</v>
      </c>
      <c r="BS8" s="33">
        <v>101</v>
      </c>
      <c r="BT8" s="33">
        <v>1</v>
      </c>
      <c r="BU8" s="33">
        <v>0</v>
      </c>
      <c r="BV8" s="33">
        <v>15</v>
      </c>
      <c r="BW8" s="33">
        <v>2</v>
      </c>
      <c r="BX8" s="33">
        <v>2</v>
      </c>
      <c r="BY8" s="33">
        <v>18</v>
      </c>
      <c r="BZ8" s="33">
        <v>0</v>
      </c>
      <c r="CA8" s="33">
        <v>77</v>
      </c>
      <c r="CB8" s="33">
        <v>6</v>
      </c>
      <c r="CC8" s="33">
        <v>0</v>
      </c>
      <c r="CD8" s="33">
        <v>1</v>
      </c>
      <c r="CE8" s="33">
        <v>0</v>
      </c>
      <c r="CF8" s="33">
        <v>1</v>
      </c>
      <c r="CG8" s="33">
        <v>0</v>
      </c>
      <c r="CH8" s="33">
        <v>0</v>
      </c>
      <c r="CI8" s="33">
        <v>0</v>
      </c>
      <c r="CJ8" s="33">
        <v>0</v>
      </c>
      <c r="CK8" s="33">
        <v>165</v>
      </c>
      <c r="CL8" s="33">
        <v>4</v>
      </c>
      <c r="CM8" s="33">
        <v>42</v>
      </c>
      <c r="CN8" s="33">
        <v>57</v>
      </c>
      <c r="CO8" s="33">
        <v>11</v>
      </c>
      <c r="CP8" s="33">
        <v>1</v>
      </c>
      <c r="CQ8" s="33">
        <v>27</v>
      </c>
      <c r="CR8" s="33">
        <v>0</v>
      </c>
      <c r="CS8" s="33">
        <v>0</v>
      </c>
      <c r="CT8" s="33">
        <v>0</v>
      </c>
      <c r="CU8" s="33">
        <v>1</v>
      </c>
      <c r="CV8" s="33">
        <v>0</v>
      </c>
      <c r="CW8" s="33">
        <v>0</v>
      </c>
      <c r="CX8" s="33">
        <v>0</v>
      </c>
      <c r="CY8" s="33">
        <v>0</v>
      </c>
      <c r="CZ8" s="33">
        <v>8.5</v>
      </c>
      <c r="DA8" s="33">
        <v>0.5</v>
      </c>
      <c r="DB8" s="33">
        <v>0</v>
      </c>
      <c r="DC8" s="33">
        <v>0</v>
      </c>
      <c r="DD8" s="33">
        <v>0</v>
      </c>
      <c r="DE8" s="33">
        <v>7.5</v>
      </c>
      <c r="DF8" s="33">
        <v>0</v>
      </c>
      <c r="DG8" s="33">
        <v>0</v>
      </c>
      <c r="DH8" s="33">
        <v>0</v>
      </c>
      <c r="DI8" s="33">
        <v>0</v>
      </c>
      <c r="DJ8" s="33">
        <v>0</v>
      </c>
      <c r="DK8" s="33">
        <v>0</v>
      </c>
      <c r="DL8" s="33">
        <v>2</v>
      </c>
      <c r="DM8" s="33">
        <v>0</v>
      </c>
      <c r="DN8" s="33">
        <v>61</v>
      </c>
      <c r="DO8" s="33">
        <v>42</v>
      </c>
      <c r="DP8" s="33">
        <v>85</v>
      </c>
      <c r="DQ8" s="33">
        <v>64</v>
      </c>
      <c r="DR8" s="33">
        <v>63</v>
      </c>
      <c r="DS8" s="33">
        <v>0</v>
      </c>
      <c r="DT8" s="33">
        <v>0</v>
      </c>
      <c r="DU8" s="33">
        <v>0</v>
      </c>
      <c r="DV8" s="33">
        <v>0</v>
      </c>
      <c r="DW8" s="33">
        <v>0</v>
      </c>
      <c r="DX8" s="33">
        <v>3</v>
      </c>
      <c r="DY8" s="33">
        <v>2</v>
      </c>
      <c r="DZ8" s="33">
        <v>11</v>
      </c>
      <c r="EA8" s="33">
        <v>3</v>
      </c>
      <c r="EB8" s="33">
        <v>41</v>
      </c>
      <c r="EC8" s="33">
        <v>8</v>
      </c>
      <c r="ED8" s="33">
        <v>0</v>
      </c>
      <c r="EE8" s="33">
        <v>0</v>
      </c>
      <c r="EF8" s="33">
        <v>3</v>
      </c>
      <c r="EG8" s="33">
        <v>0</v>
      </c>
      <c r="EH8" s="33">
        <v>0</v>
      </c>
      <c r="EI8" s="33">
        <v>0</v>
      </c>
      <c r="EJ8" s="33">
        <v>0</v>
      </c>
      <c r="EK8" s="33">
        <v>0</v>
      </c>
      <c r="EL8" s="33">
        <v>0</v>
      </c>
      <c r="EM8" s="33">
        <v>0</v>
      </c>
      <c r="EN8" s="33">
        <v>0</v>
      </c>
      <c r="EO8" s="33">
        <v>0</v>
      </c>
      <c r="EP8" s="33">
        <v>0</v>
      </c>
      <c r="EQ8" s="33">
        <v>0</v>
      </c>
      <c r="ER8" s="33">
        <v>0</v>
      </c>
      <c r="ES8" s="33">
        <v>0</v>
      </c>
      <c r="ET8" s="33">
        <v>0</v>
      </c>
      <c r="EU8" s="33">
        <v>0</v>
      </c>
      <c r="EV8" s="33">
        <v>0</v>
      </c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3">
        <v>0</v>
      </c>
    </row>
    <row r="9" spans="1:227" ht="17.25" customHeight="1" x14ac:dyDescent="0.2">
      <c r="A9" s="34">
        <f t="shared" si="0"/>
        <v>7</v>
      </c>
      <c r="B9" s="45"/>
      <c r="C9" s="46" t="s">
        <v>27</v>
      </c>
      <c r="D9" s="47">
        <v>3286.3</v>
      </c>
      <c r="E9" s="31" t="s">
        <v>28</v>
      </c>
      <c r="F9" s="32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7.4</v>
      </c>
      <c r="O9" s="33">
        <v>1.4</v>
      </c>
      <c r="P9" s="33">
        <v>0</v>
      </c>
      <c r="Q9" s="33">
        <v>136.80000000000001</v>
      </c>
      <c r="R9" s="33">
        <v>3.2</v>
      </c>
      <c r="S9" s="33">
        <v>45</v>
      </c>
      <c r="T9" s="33">
        <v>113.2</v>
      </c>
      <c r="U9" s="33">
        <v>40.799999999999997</v>
      </c>
      <c r="V9" s="33">
        <v>4.8</v>
      </c>
      <c r="W9" s="33">
        <v>74.599999999999994</v>
      </c>
      <c r="X9" s="33">
        <v>72.599999999999994</v>
      </c>
      <c r="Y9" s="33">
        <v>74.2</v>
      </c>
      <c r="Z9" s="33">
        <v>183.2</v>
      </c>
      <c r="AA9" s="33">
        <v>103.6</v>
      </c>
      <c r="AB9" s="33">
        <v>1.6</v>
      </c>
      <c r="AC9" s="33">
        <v>0.4</v>
      </c>
      <c r="AD9" s="33">
        <v>0</v>
      </c>
      <c r="AE9" s="33">
        <v>0</v>
      </c>
      <c r="AF9" s="33">
        <v>0</v>
      </c>
      <c r="AG9" s="33">
        <v>48</v>
      </c>
      <c r="AH9" s="33">
        <v>13.8</v>
      </c>
      <c r="AI9" s="33">
        <v>36.6</v>
      </c>
      <c r="AJ9" s="33">
        <v>72</v>
      </c>
      <c r="AK9" s="33">
        <v>29</v>
      </c>
      <c r="AL9" s="33">
        <v>33</v>
      </c>
      <c r="AM9" s="33">
        <v>38.6</v>
      </c>
      <c r="AN9" s="33">
        <v>14.8</v>
      </c>
      <c r="AO9" s="33">
        <v>0</v>
      </c>
      <c r="AP9" s="33">
        <v>36.4</v>
      </c>
      <c r="AQ9" s="33">
        <v>38.799999999999997</v>
      </c>
      <c r="AR9" s="33">
        <v>142.6</v>
      </c>
      <c r="AS9" s="33">
        <v>71.599999999999994</v>
      </c>
      <c r="AT9" s="33">
        <v>78.599999999999994</v>
      </c>
      <c r="AU9" s="33">
        <v>24</v>
      </c>
      <c r="AV9" s="33">
        <v>23.4</v>
      </c>
      <c r="AW9" s="33">
        <v>21.2</v>
      </c>
      <c r="AX9" s="33">
        <v>15.8</v>
      </c>
      <c r="AY9" s="33">
        <v>15.8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11.4</v>
      </c>
      <c r="BF9" s="33">
        <v>0</v>
      </c>
      <c r="BG9" s="33">
        <v>5</v>
      </c>
      <c r="BH9" s="33">
        <v>0</v>
      </c>
      <c r="BI9" s="33">
        <v>55.2</v>
      </c>
      <c r="BJ9" s="33">
        <v>4.2</v>
      </c>
      <c r="BK9" s="33">
        <v>23.6</v>
      </c>
      <c r="BL9" s="33">
        <v>17.399999999999999</v>
      </c>
      <c r="BM9" s="33">
        <v>137</v>
      </c>
      <c r="BN9" s="33">
        <v>0</v>
      </c>
      <c r="BO9" s="33">
        <v>5.2</v>
      </c>
      <c r="BP9" s="33">
        <v>10</v>
      </c>
      <c r="BQ9" s="33">
        <v>0</v>
      </c>
      <c r="BR9" s="33">
        <v>20.2</v>
      </c>
      <c r="BS9" s="33">
        <v>130.5</v>
      </c>
      <c r="BT9" s="33">
        <v>1</v>
      </c>
      <c r="BU9" s="33">
        <v>83</v>
      </c>
      <c r="BV9" s="33">
        <v>27.4</v>
      </c>
      <c r="BW9" s="33">
        <v>3.8</v>
      </c>
      <c r="BX9" s="33">
        <v>1.2</v>
      </c>
      <c r="BY9" s="33">
        <v>13.2</v>
      </c>
      <c r="BZ9" s="33">
        <v>1.2</v>
      </c>
      <c r="CA9" s="33">
        <v>35.4</v>
      </c>
      <c r="CB9" s="33">
        <v>4.2</v>
      </c>
      <c r="CC9" s="33">
        <v>0</v>
      </c>
      <c r="CD9" s="33">
        <v>3</v>
      </c>
      <c r="CE9" s="33">
        <v>0</v>
      </c>
      <c r="CF9" s="33">
        <v>2.4</v>
      </c>
      <c r="CG9" s="33">
        <v>0.6</v>
      </c>
      <c r="CH9" s="33">
        <v>0</v>
      </c>
      <c r="CI9" s="33">
        <v>38.799999999999997</v>
      </c>
      <c r="CJ9" s="33">
        <v>0</v>
      </c>
      <c r="CK9" s="33">
        <v>27.8</v>
      </c>
      <c r="CL9" s="33">
        <v>4.8</v>
      </c>
      <c r="CM9" s="33">
        <v>0</v>
      </c>
      <c r="CN9" s="33">
        <v>67.8</v>
      </c>
      <c r="CO9" s="33">
        <v>20.8</v>
      </c>
      <c r="CP9" s="33">
        <v>0</v>
      </c>
      <c r="CQ9" s="33">
        <v>3.2</v>
      </c>
      <c r="CR9" s="33">
        <v>0</v>
      </c>
      <c r="CS9" s="33">
        <v>0</v>
      </c>
      <c r="CT9" s="33">
        <v>0</v>
      </c>
      <c r="CU9" s="33">
        <v>0</v>
      </c>
      <c r="CV9" s="33">
        <v>12.6</v>
      </c>
      <c r="CW9" s="33">
        <v>0</v>
      </c>
      <c r="CX9" s="33">
        <v>0</v>
      </c>
      <c r="CY9" s="33">
        <v>0</v>
      </c>
      <c r="CZ9" s="33">
        <v>3.2</v>
      </c>
      <c r="DA9" s="33">
        <v>2.2000000000000002</v>
      </c>
      <c r="DB9" s="33">
        <v>0</v>
      </c>
      <c r="DC9" s="33">
        <v>0</v>
      </c>
      <c r="DD9" s="33">
        <v>0</v>
      </c>
      <c r="DE9" s="33">
        <v>0</v>
      </c>
      <c r="DF9" s="33">
        <v>2.6</v>
      </c>
      <c r="DG9" s="33">
        <v>0</v>
      </c>
      <c r="DH9" s="33">
        <v>0</v>
      </c>
      <c r="DI9" s="33">
        <v>0</v>
      </c>
      <c r="DJ9" s="33">
        <v>0</v>
      </c>
      <c r="DK9" s="33">
        <v>0</v>
      </c>
      <c r="DL9" s="33">
        <v>0</v>
      </c>
      <c r="DM9" s="33">
        <v>12.4</v>
      </c>
      <c r="DN9" s="33">
        <v>77.2</v>
      </c>
      <c r="DO9" s="33">
        <v>51.1</v>
      </c>
      <c r="DP9" s="33">
        <v>30.6</v>
      </c>
      <c r="DQ9" s="33">
        <v>124.4</v>
      </c>
      <c r="DR9" s="33">
        <v>89</v>
      </c>
      <c r="DS9" s="33">
        <v>14.4</v>
      </c>
      <c r="DT9" s="33">
        <v>0</v>
      </c>
      <c r="DU9" s="33">
        <v>0</v>
      </c>
      <c r="DV9" s="33">
        <v>0</v>
      </c>
      <c r="DW9" s="33">
        <v>4.2</v>
      </c>
      <c r="DX9" s="33">
        <v>43.8</v>
      </c>
      <c r="DY9" s="33">
        <v>34.799999999999997</v>
      </c>
      <c r="DZ9" s="33">
        <v>17.399999999999999</v>
      </c>
      <c r="EA9" s="33">
        <v>2</v>
      </c>
      <c r="EB9" s="33">
        <v>40.4</v>
      </c>
      <c r="EC9" s="33">
        <v>0.8</v>
      </c>
      <c r="ED9" s="33">
        <v>0</v>
      </c>
      <c r="EE9" s="33">
        <v>0</v>
      </c>
      <c r="EF9" s="33">
        <v>12.8</v>
      </c>
      <c r="EG9" s="33">
        <v>9.1999999999999993</v>
      </c>
      <c r="EH9" s="33">
        <v>0</v>
      </c>
      <c r="EI9" s="33">
        <v>11</v>
      </c>
      <c r="EJ9" s="33">
        <v>28.2</v>
      </c>
      <c r="EK9" s="33">
        <v>17.2</v>
      </c>
      <c r="EL9" s="33">
        <v>0</v>
      </c>
      <c r="EM9" s="33">
        <v>0</v>
      </c>
      <c r="EN9" s="33">
        <v>0</v>
      </c>
      <c r="EO9" s="33">
        <v>0</v>
      </c>
      <c r="EP9" s="33">
        <v>0</v>
      </c>
      <c r="EQ9" s="33">
        <v>0</v>
      </c>
      <c r="ER9" s="33">
        <v>0</v>
      </c>
      <c r="ES9" s="33">
        <v>0</v>
      </c>
      <c r="ET9" s="33">
        <v>0</v>
      </c>
      <c r="EU9" s="33">
        <v>0</v>
      </c>
      <c r="EV9" s="33">
        <v>0</v>
      </c>
      <c r="EW9" s="33">
        <v>0</v>
      </c>
      <c r="EX9" s="33">
        <v>0</v>
      </c>
      <c r="EY9" s="33">
        <v>0</v>
      </c>
      <c r="EZ9" s="33">
        <v>0</v>
      </c>
      <c r="FA9" s="33">
        <v>0</v>
      </c>
      <c r="FB9" s="33">
        <v>0</v>
      </c>
    </row>
    <row r="10" spans="1:227" ht="17.25" customHeight="1" x14ac:dyDescent="0.2">
      <c r="A10" s="34">
        <f t="shared" si="0"/>
        <v>8</v>
      </c>
      <c r="B10" s="48" t="s">
        <v>29</v>
      </c>
      <c r="C10" s="29" t="s">
        <v>30</v>
      </c>
      <c r="D10" s="49">
        <v>3616.4</v>
      </c>
      <c r="E10" s="31" t="s">
        <v>31</v>
      </c>
      <c r="F10" s="32">
        <v>0</v>
      </c>
      <c r="G10" s="33">
        <v>0</v>
      </c>
      <c r="H10" s="33">
        <v>0</v>
      </c>
      <c r="I10" s="33">
        <v>43.2</v>
      </c>
      <c r="J10" s="33">
        <v>0</v>
      </c>
      <c r="K10" s="33">
        <v>0</v>
      </c>
      <c r="L10" s="33">
        <v>0</v>
      </c>
      <c r="M10" s="33">
        <v>0</v>
      </c>
      <c r="N10" s="33">
        <v>44.29</v>
      </c>
      <c r="O10" s="33">
        <v>11.2</v>
      </c>
      <c r="P10" s="33">
        <v>5.6</v>
      </c>
      <c r="Q10" s="33">
        <v>22.2</v>
      </c>
      <c r="R10" s="33">
        <v>21.4</v>
      </c>
      <c r="S10" s="33">
        <v>18</v>
      </c>
      <c r="T10" s="33">
        <v>70.8</v>
      </c>
      <c r="U10" s="33">
        <v>38.4</v>
      </c>
      <c r="V10" s="33">
        <v>95.4</v>
      </c>
      <c r="W10" s="33">
        <v>205.8</v>
      </c>
      <c r="X10" s="33">
        <v>31.8</v>
      </c>
      <c r="Y10" s="33">
        <v>105.4</v>
      </c>
      <c r="Z10" s="33">
        <v>214</v>
      </c>
      <c r="AA10" s="33">
        <v>154.4</v>
      </c>
      <c r="AB10" s="33">
        <v>10.8</v>
      </c>
      <c r="AC10" s="33">
        <v>0</v>
      </c>
      <c r="AD10" s="33">
        <v>0</v>
      </c>
      <c r="AE10" s="33">
        <v>0</v>
      </c>
      <c r="AF10" s="33">
        <v>6</v>
      </c>
      <c r="AG10" s="33">
        <v>2.4</v>
      </c>
      <c r="AH10" s="33">
        <v>2</v>
      </c>
      <c r="AI10" s="33">
        <v>31.6</v>
      </c>
      <c r="AJ10" s="33">
        <v>29</v>
      </c>
      <c r="AK10" s="33">
        <v>216.2</v>
      </c>
      <c r="AL10" s="33">
        <v>28.08</v>
      </c>
      <c r="AM10" s="33">
        <v>15.6</v>
      </c>
      <c r="AN10" s="33">
        <v>20.2</v>
      </c>
      <c r="AO10" s="33">
        <v>5</v>
      </c>
      <c r="AP10" s="33">
        <v>5.8</v>
      </c>
      <c r="AQ10" s="33">
        <v>0</v>
      </c>
      <c r="AR10" s="33">
        <v>47</v>
      </c>
      <c r="AS10" s="33">
        <v>52.4</v>
      </c>
      <c r="AT10" s="33">
        <v>36.799999999999997</v>
      </c>
      <c r="AU10" s="33">
        <v>114.4</v>
      </c>
      <c r="AV10" s="33">
        <v>65.400000000000006</v>
      </c>
      <c r="AW10" s="33">
        <v>24.6</v>
      </c>
      <c r="AX10" s="33">
        <v>33.4</v>
      </c>
      <c r="AY10" s="33">
        <v>33.4</v>
      </c>
      <c r="AZ10" s="33">
        <v>0</v>
      </c>
      <c r="BA10" s="33">
        <v>0</v>
      </c>
      <c r="BB10" s="33">
        <v>0</v>
      </c>
      <c r="BC10" s="33">
        <v>0</v>
      </c>
      <c r="BD10" s="33">
        <v>15.2</v>
      </c>
      <c r="BE10" s="33">
        <v>22.2</v>
      </c>
      <c r="BF10" s="33">
        <v>0</v>
      </c>
      <c r="BG10" s="33">
        <v>37.200000000000003</v>
      </c>
      <c r="BH10" s="33">
        <v>0.6</v>
      </c>
      <c r="BI10" s="33">
        <v>33</v>
      </c>
      <c r="BJ10" s="33">
        <v>0</v>
      </c>
      <c r="BK10" s="33">
        <v>44.6</v>
      </c>
      <c r="BL10" s="33">
        <v>10</v>
      </c>
      <c r="BM10" s="33">
        <v>34.6</v>
      </c>
      <c r="BN10" s="33">
        <v>0</v>
      </c>
      <c r="BO10" s="33">
        <v>0</v>
      </c>
      <c r="BP10" s="33">
        <v>63</v>
      </c>
      <c r="BQ10" s="33">
        <v>26.8</v>
      </c>
      <c r="BR10" s="33">
        <v>29.4</v>
      </c>
      <c r="BS10" s="33">
        <v>2.2000000000000002</v>
      </c>
      <c r="BT10" s="33">
        <v>0</v>
      </c>
      <c r="BU10" s="33">
        <v>40.4</v>
      </c>
      <c r="BV10" s="33">
        <v>9.4</v>
      </c>
      <c r="BW10" s="33">
        <v>20.8</v>
      </c>
      <c r="BX10" s="33">
        <v>3</v>
      </c>
      <c r="BY10" s="33">
        <v>13.2</v>
      </c>
      <c r="BZ10" s="33">
        <v>0</v>
      </c>
      <c r="CA10" s="33">
        <v>65.599999999999994</v>
      </c>
      <c r="CB10" s="33">
        <v>27.4</v>
      </c>
      <c r="CC10" s="33">
        <v>0</v>
      </c>
      <c r="CD10" s="33">
        <v>60.4</v>
      </c>
      <c r="CE10" s="33">
        <v>0</v>
      </c>
      <c r="CF10" s="33">
        <v>4.4000000000000004</v>
      </c>
      <c r="CG10" s="33">
        <v>0</v>
      </c>
      <c r="CH10" s="33">
        <v>2.8</v>
      </c>
      <c r="CI10" s="33">
        <v>39.799999999999997</v>
      </c>
      <c r="CJ10" s="33">
        <v>47</v>
      </c>
      <c r="CK10" s="33">
        <v>146.6</v>
      </c>
      <c r="CL10" s="33">
        <v>77.2</v>
      </c>
      <c r="CM10" s="33">
        <v>36.200000000000003</v>
      </c>
      <c r="CN10" s="33">
        <v>17.399999999999999</v>
      </c>
      <c r="CO10" s="33">
        <v>55.8</v>
      </c>
      <c r="CP10" s="33">
        <v>41.8</v>
      </c>
      <c r="CQ10" s="33">
        <v>25</v>
      </c>
      <c r="CR10" s="33">
        <v>0</v>
      </c>
      <c r="CS10" s="33">
        <v>0</v>
      </c>
      <c r="CT10" s="33">
        <v>0</v>
      </c>
      <c r="CU10" s="33">
        <v>6.2</v>
      </c>
      <c r="CV10" s="33">
        <v>0</v>
      </c>
      <c r="CW10" s="33">
        <v>0</v>
      </c>
      <c r="CX10" s="33">
        <v>0</v>
      </c>
      <c r="CY10" s="33">
        <v>0</v>
      </c>
      <c r="CZ10" s="33">
        <v>0</v>
      </c>
      <c r="DA10" s="33">
        <v>29.8</v>
      </c>
      <c r="DB10" s="33">
        <v>0</v>
      </c>
      <c r="DC10" s="33">
        <v>0</v>
      </c>
      <c r="DD10" s="33">
        <v>0</v>
      </c>
      <c r="DE10" s="33">
        <v>0</v>
      </c>
      <c r="DF10" s="33">
        <v>14</v>
      </c>
      <c r="DG10" s="33">
        <v>0</v>
      </c>
      <c r="DH10" s="33">
        <v>0</v>
      </c>
      <c r="DI10" s="33">
        <v>0</v>
      </c>
      <c r="DJ10" s="33">
        <v>0</v>
      </c>
      <c r="DK10" s="33">
        <v>0</v>
      </c>
      <c r="DL10" s="33">
        <v>0</v>
      </c>
      <c r="DM10" s="33">
        <v>25.4</v>
      </c>
      <c r="DN10" s="33">
        <v>80.8</v>
      </c>
      <c r="DO10" s="33">
        <v>58.6</v>
      </c>
      <c r="DP10" s="33">
        <v>13.2</v>
      </c>
      <c r="DQ10" s="33">
        <v>66.3</v>
      </c>
      <c r="DR10" s="33">
        <v>34.4</v>
      </c>
      <c r="DS10" s="33">
        <v>4.4000000000000004</v>
      </c>
      <c r="DT10" s="33">
        <v>0</v>
      </c>
      <c r="DU10" s="33">
        <v>0</v>
      </c>
      <c r="DV10" s="33">
        <v>0</v>
      </c>
      <c r="DW10" s="33">
        <v>0</v>
      </c>
      <c r="DX10" s="33">
        <v>5.2</v>
      </c>
      <c r="DY10" s="33">
        <v>19.600000000000001</v>
      </c>
      <c r="DZ10" s="33">
        <v>21</v>
      </c>
      <c r="EA10" s="33">
        <v>6.2</v>
      </c>
      <c r="EB10" s="33">
        <v>44.6</v>
      </c>
      <c r="EC10" s="33">
        <v>4.8</v>
      </c>
      <c r="ED10" s="33">
        <v>0</v>
      </c>
      <c r="EE10" s="33">
        <v>0</v>
      </c>
      <c r="EF10" s="33">
        <v>2</v>
      </c>
      <c r="EG10" s="33">
        <v>1.2</v>
      </c>
      <c r="EH10" s="33">
        <v>0</v>
      </c>
      <c r="EI10" s="33">
        <v>0</v>
      </c>
      <c r="EJ10" s="33">
        <v>14.8</v>
      </c>
      <c r="EK10" s="33">
        <v>0</v>
      </c>
      <c r="EL10" s="33">
        <v>0</v>
      </c>
      <c r="EM10" s="33">
        <v>0</v>
      </c>
      <c r="EN10" s="33">
        <v>0</v>
      </c>
      <c r="EO10" s="33">
        <v>0</v>
      </c>
      <c r="EP10" s="33">
        <v>0</v>
      </c>
      <c r="EQ10" s="33">
        <v>0</v>
      </c>
      <c r="ER10" s="33">
        <v>0</v>
      </c>
      <c r="ES10" s="33">
        <v>0</v>
      </c>
      <c r="ET10" s="33">
        <v>0</v>
      </c>
      <c r="EU10" s="33">
        <v>0</v>
      </c>
      <c r="EV10" s="33">
        <v>0</v>
      </c>
      <c r="EW10" s="33">
        <v>0</v>
      </c>
      <c r="EX10" s="33">
        <v>0</v>
      </c>
      <c r="EY10" s="33">
        <v>0</v>
      </c>
      <c r="EZ10" s="33">
        <v>0</v>
      </c>
      <c r="FA10" s="33">
        <v>0</v>
      </c>
      <c r="FB10" s="33">
        <v>0</v>
      </c>
    </row>
    <row r="11" spans="1:227" ht="17.25" customHeight="1" x14ac:dyDescent="0.2">
      <c r="A11" s="34">
        <f t="shared" si="0"/>
        <v>9</v>
      </c>
      <c r="B11" s="41" t="s">
        <v>32</v>
      </c>
      <c r="C11" s="29" t="s">
        <v>21</v>
      </c>
      <c r="D11" s="50"/>
      <c r="E11" s="31" t="s">
        <v>33</v>
      </c>
      <c r="F11" s="32">
        <v>3</v>
      </c>
      <c r="G11" s="33">
        <v>0</v>
      </c>
      <c r="H11" s="33">
        <v>0</v>
      </c>
      <c r="I11" s="33">
        <v>18.8</v>
      </c>
      <c r="J11" s="33">
        <v>0</v>
      </c>
      <c r="K11" s="33">
        <v>0</v>
      </c>
      <c r="L11" s="33">
        <v>0</v>
      </c>
      <c r="M11" s="33">
        <v>0</v>
      </c>
      <c r="N11" s="33">
        <v>8</v>
      </c>
      <c r="O11" s="33">
        <v>0</v>
      </c>
      <c r="P11" s="33">
        <v>3.6</v>
      </c>
      <c r="Q11" s="33">
        <v>0</v>
      </c>
      <c r="R11" s="33">
        <v>15.6</v>
      </c>
      <c r="S11" s="33">
        <v>48</v>
      </c>
      <c r="T11" s="33">
        <v>80.599999999999994</v>
      </c>
      <c r="U11" s="33">
        <v>36</v>
      </c>
      <c r="V11" s="33">
        <v>90.2</v>
      </c>
      <c r="W11" s="33">
        <v>124</v>
      </c>
      <c r="X11" s="33">
        <v>160</v>
      </c>
      <c r="Y11" s="33">
        <v>36</v>
      </c>
      <c r="Z11" s="33">
        <v>64</v>
      </c>
      <c r="AA11" s="33">
        <v>87</v>
      </c>
      <c r="AB11" s="33">
        <v>94.8</v>
      </c>
      <c r="AC11" s="33">
        <v>0</v>
      </c>
      <c r="AD11" s="33">
        <v>13</v>
      </c>
      <c r="AE11" s="33">
        <v>7</v>
      </c>
      <c r="AF11" s="33">
        <v>0</v>
      </c>
      <c r="AG11" s="33">
        <v>0</v>
      </c>
      <c r="AH11" s="33">
        <v>0</v>
      </c>
      <c r="AI11" s="33">
        <v>42.2</v>
      </c>
      <c r="AJ11" s="33">
        <v>28</v>
      </c>
      <c r="AK11" s="33">
        <v>12</v>
      </c>
      <c r="AL11" s="33">
        <v>172</v>
      </c>
      <c r="AM11" s="33">
        <v>2.4</v>
      </c>
      <c r="AN11" s="33">
        <v>16</v>
      </c>
      <c r="AO11" s="33">
        <v>8</v>
      </c>
      <c r="AP11" s="33">
        <v>72</v>
      </c>
      <c r="AQ11" s="33">
        <v>21</v>
      </c>
      <c r="AR11" s="33">
        <v>9</v>
      </c>
      <c r="AS11" s="33">
        <v>2</v>
      </c>
      <c r="AT11" s="33">
        <v>0.6</v>
      </c>
      <c r="AU11" s="33">
        <v>75</v>
      </c>
      <c r="AV11" s="33">
        <v>140</v>
      </c>
      <c r="AW11" s="33">
        <v>100</v>
      </c>
      <c r="AX11" s="33">
        <v>7</v>
      </c>
      <c r="AY11" s="33">
        <v>7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2</v>
      </c>
      <c r="BF11" s="33">
        <v>0</v>
      </c>
      <c r="BG11" s="33">
        <v>27.4</v>
      </c>
      <c r="BH11" s="33">
        <v>4.2</v>
      </c>
      <c r="BI11" s="33">
        <v>36.4</v>
      </c>
      <c r="BJ11" s="33">
        <v>0</v>
      </c>
      <c r="BK11" s="33">
        <v>5</v>
      </c>
      <c r="BL11" s="33">
        <v>67</v>
      </c>
      <c r="BM11" s="33">
        <v>13</v>
      </c>
      <c r="BN11" s="33">
        <v>0</v>
      </c>
      <c r="BO11" s="33">
        <v>0</v>
      </c>
      <c r="BP11" s="33">
        <v>2.6</v>
      </c>
      <c r="BQ11" s="33">
        <v>0</v>
      </c>
      <c r="BR11" s="33">
        <v>118.2</v>
      </c>
      <c r="BS11" s="33">
        <v>62</v>
      </c>
      <c r="BT11" s="33">
        <v>15.2</v>
      </c>
      <c r="BU11" s="33">
        <v>1.4</v>
      </c>
      <c r="BV11" s="33">
        <v>59</v>
      </c>
      <c r="BW11" s="33">
        <v>18</v>
      </c>
      <c r="BX11" s="33">
        <v>9.8000000000000007</v>
      </c>
      <c r="BY11" s="33">
        <v>36.799999999999997</v>
      </c>
      <c r="BZ11" s="33">
        <v>0</v>
      </c>
      <c r="CA11" s="33">
        <v>48</v>
      </c>
      <c r="CB11" s="33">
        <v>12</v>
      </c>
      <c r="CC11" s="33">
        <v>0</v>
      </c>
      <c r="CD11" s="33">
        <v>0.6</v>
      </c>
      <c r="CE11" s="33">
        <v>0</v>
      </c>
      <c r="CF11" s="33">
        <v>1</v>
      </c>
      <c r="CG11" s="33">
        <v>0</v>
      </c>
      <c r="CH11" s="33">
        <v>6</v>
      </c>
      <c r="CI11" s="33">
        <v>49</v>
      </c>
      <c r="CJ11" s="33">
        <v>0</v>
      </c>
      <c r="CK11" s="33">
        <v>54.6</v>
      </c>
      <c r="CL11" s="33">
        <v>38</v>
      </c>
      <c r="CM11" s="33">
        <v>0.6</v>
      </c>
      <c r="CN11" s="33">
        <v>2.2000000000000002</v>
      </c>
      <c r="CO11" s="33">
        <v>26</v>
      </c>
      <c r="CP11" s="33">
        <v>125</v>
      </c>
      <c r="CQ11" s="33">
        <v>40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3">
        <v>46</v>
      </c>
      <c r="DB11" s="33">
        <v>4.4000000000000004</v>
      </c>
      <c r="DC11" s="33">
        <v>0</v>
      </c>
      <c r="DD11" s="33">
        <v>28</v>
      </c>
      <c r="DE11" s="33">
        <v>6.2</v>
      </c>
      <c r="DF11" s="33">
        <v>2</v>
      </c>
      <c r="DG11" s="33">
        <v>0</v>
      </c>
      <c r="DH11" s="33">
        <v>17.399999999999999</v>
      </c>
      <c r="DI11" s="33">
        <v>0</v>
      </c>
      <c r="DJ11" s="33">
        <v>0</v>
      </c>
      <c r="DK11" s="33">
        <v>0</v>
      </c>
      <c r="DL11" s="33">
        <v>4</v>
      </c>
      <c r="DM11" s="33">
        <v>0</v>
      </c>
      <c r="DN11" s="33">
        <v>108.8</v>
      </c>
      <c r="DO11" s="33">
        <v>66.400000000000006</v>
      </c>
      <c r="DP11" s="33">
        <v>31.2</v>
      </c>
      <c r="DQ11" s="33">
        <v>67.8</v>
      </c>
      <c r="DR11" s="33">
        <v>34</v>
      </c>
      <c r="DS11" s="33">
        <v>1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3">
        <v>0.8</v>
      </c>
      <c r="DZ11" s="33">
        <v>14</v>
      </c>
      <c r="EA11" s="33">
        <v>69</v>
      </c>
      <c r="EB11" s="33">
        <v>13</v>
      </c>
      <c r="EC11" s="33">
        <v>16</v>
      </c>
      <c r="ED11" s="33">
        <v>0</v>
      </c>
      <c r="EE11" s="33">
        <v>0</v>
      </c>
      <c r="EF11" s="33">
        <v>4.2</v>
      </c>
      <c r="EG11" s="33">
        <v>14</v>
      </c>
      <c r="EH11" s="33">
        <v>0</v>
      </c>
      <c r="EI11" s="33">
        <v>4</v>
      </c>
      <c r="EJ11" s="33">
        <v>12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</row>
    <row r="12" spans="1:227" ht="17.25" customHeight="1" x14ac:dyDescent="0.2">
      <c r="A12" s="34">
        <f t="shared" si="0"/>
        <v>10</v>
      </c>
      <c r="B12" s="42"/>
      <c r="C12" s="29" t="s">
        <v>30</v>
      </c>
      <c r="D12" s="51"/>
      <c r="E12" s="31" t="s">
        <v>17</v>
      </c>
      <c r="F12" s="32">
        <v>0</v>
      </c>
      <c r="G12" s="33">
        <v>0</v>
      </c>
      <c r="H12" s="33">
        <v>0</v>
      </c>
      <c r="I12" s="33">
        <v>26.2</v>
      </c>
      <c r="J12" s="33">
        <v>1.2</v>
      </c>
      <c r="K12" s="33">
        <v>0</v>
      </c>
      <c r="L12" s="33">
        <v>0</v>
      </c>
      <c r="M12" s="33">
        <v>0</v>
      </c>
      <c r="N12" s="33">
        <v>11.2</v>
      </c>
      <c r="O12" s="33">
        <v>7</v>
      </c>
      <c r="P12" s="33">
        <v>0</v>
      </c>
      <c r="Q12" s="33">
        <v>38.4</v>
      </c>
      <c r="R12" s="33">
        <v>5</v>
      </c>
      <c r="S12" s="33">
        <v>57.2</v>
      </c>
      <c r="T12" s="33">
        <v>51.4</v>
      </c>
      <c r="U12" s="33">
        <v>72.2</v>
      </c>
      <c r="V12" s="33">
        <v>117.2</v>
      </c>
      <c r="W12" s="33">
        <v>132.4</v>
      </c>
      <c r="X12" s="33">
        <v>140.19999999999999</v>
      </c>
      <c r="Y12" s="33">
        <v>106.4</v>
      </c>
      <c r="Z12" s="33">
        <v>147.19999999999999</v>
      </c>
      <c r="AA12" s="33">
        <v>112.4</v>
      </c>
      <c r="AB12" s="33">
        <v>10.199999999999999</v>
      </c>
      <c r="AC12" s="33">
        <v>1.2</v>
      </c>
      <c r="AD12" s="33">
        <v>0</v>
      </c>
      <c r="AE12" s="33">
        <v>0</v>
      </c>
      <c r="AF12" s="33">
        <v>8.1999999999999993</v>
      </c>
      <c r="AG12" s="33">
        <v>2.2000000000000002</v>
      </c>
      <c r="AH12" s="33">
        <v>2.6</v>
      </c>
      <c r="AI12" s="33">
        <v>62.2</v>
      </c>
      <c r="AJ12" s="33">
        <v>42.2</v>
      </c>
      <c r="AK12" s="33">
        <v>208.2</v>
      </c>
      <c r="AL12" s="33">
        <v>34.200000000000003</v>
      </c>
      <c r="AM12" s="33">
        <v>35.4</v>
      </c>
      <c r="AN12" s="33">
        <v>18</v>
      </c>
      <c r="AO12" s="33">
        <v>0</v>
      </c>
      <c r="AP12" s="33">
        <v>14.2</v>
      </c>
      <c r="AQ12" s="33">
        <v>110.2</v>
      </c>
      <c r="AR12" s="33">
        <v>83.2</v>
      </c>
      <c r="AS12" s="33">
        <v>114.4</v>
      </c>
      <c r="AT12" s="33">
        <v>72.2</v>
      </c>
      <c r="AU12" s="33">
        <v>178.4</v>
      </c>
      <c r="AV12" s="33">
        <v>37.200000000000003</v>
      </c>
      <c r="AW12" s="33">
        <v>52.4</v>
      </c>
      <c r="AX12" s="33">
        <v>15.4</v>
      </c>
      <c r="AY12" s="33">
        <v>15.4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25.4</v>
      </c>
      <c r="BF12" s="33">
        <v>0</v>
      </c>
      <c r="BG12" s="33">
        <v>8.1999999999999993</v>
      </c>
      <c r="BH12" s="33">
        <v>5.4</v>
      </c>
      <c r="BI12" s="33">
        <v>62.2</v>
      </c>
      <c r="BJ12" s="33">
        <v>0</v>
      </c>
      <c r="BK12" s="33">
        <v>34.4</v>
      </c>
      <c r="BL12" s="33">
        <v>13.2</v>
      </c>
      <c r="BM12" s="33">
        <v>8.1999999999999993</v>
      </c>
      <c r="BN12" s="33">
        <v>0</v>
      </c>
      <c r="BO12" s="33">
        <v>0</v>
      </c>
      <c r="BP12" s="33">
        <v>78.400000000000006</v>
      </c>
      <c r="BQ12" s="33">
        <v>27</v>
      </c>
      <c r="BR12" s="33">
        <v>65.2</v>
      </c>
      <c r="BS12" s="33">
        <v>53.2</v>
      </c>
      <c r="BT12" s="33">
        <v>0</v>
      </c>
      <c r="BU12" s="33">
        <v>11.4</v>
      </c>
      <c r="BV12" s="33">
        <v>16.2</v>
      </c>
      <c r="BW12" s="33">
        <v>11.2</v>
      </c>
      <c r="BX12" s="33">
        <v>11</v>
      </c>
      <c r="BY12" s="33">
        <v>22.2</v>
      </c>
      <c r="BZ12" s="33">
        <v>0</v>
      </c>
      <c r="CA12" s="33">
        <v>52.2</v>
      </c>
      <c r="CB12" s="33">
        <v>42.2</v>
      </c>
      <c r="CC12" s="33">
        <v>0</v>
      </c>
      <c r="CD12" s="33">
        <v>48.2</v>
      </c>
      <c r="CE12" s="33">
        <v>3.4</v>
      </c>
      <c r="CF12" s="33">
        <v>1.2</v>
      </c>
      <c r="CG12" s="33">
        <v>0</v>
      </c>
      <c r="CH12" s="33">
        <v>0</v>
      </c>
      <c r="CI12" s="33">
        <v>2.4</v>
      </c>
      <c r="CJ12" s="33">
        <v>38.6</v>
      </c>
      <c r="CK12" s="33">
        <v>118.2</v>
      </c>
      <c r="CL12" s="33">
        <v>72.2</v>
      </c>
      <c r="CM12" s="33">
        <v>12.4</v>
      </c>
      <c r="CN12" s="33">
        <v>4.2</v>
      </c>
      <c r="CO12" s="33">
        <v>17.2</v>
      </c>
      <c r="CP12" s="33">
        <v>58.4</v>
      </c>
      <c r="CQ12" s="33">
        <v>72.400000000000006</v>
      </c>
      <c r="CR12" s="33">
        <v>0</v>
      </c>
      <c r="CS12" s="33">
        <v>0</v>
      </c>
      <c r="CT12" s="33">
        <v>0</v>
      </c>
      <c r="CU12" s="33">
        <v>4.5999999999999996</v>
      </c>
      <c r="CV12" s="33">
        <v>0</v>
      </c>
      <c r="CW12" s="33">
        <v>0</v>
      </c>
      <c r="CX12" s="33">
        <v>0</v>
      </c>
      <c r="CY12" s="33">
        <v>0</v>
      </c>
      <c r="CZ12" s="33">
        <v>0</v>
      </c>
      <c r="DA12" s="33">
        <v>32.4</v>
      </c>
      <c r="DB12" s="33">
        <v>0</v>
      </c>
      <c r="DC12" s="33">
        <v>0</v>
      </c>
      <c r="DD12" s="33">
        <v>0</v>
      </c>
      <c r="DE12" s="33">
        <v>1.2</v>
      </c>
      <c r="DF12" s="33">
        <v>0</v>
      </c>
      <c r="DG12" s="33">
        <v>0</v>
      </c>
      <c r="DH12" s="33">
        <v>0</v>
      </c>
      <c r="DI12" s="33">
        <v>0</v>
      </c>
      <c r="DJ12" s="33">
        <v>0</v>
      </c>
      <c r="DK12" s="33">
        <v>0</v>
      </c>
      <c r="DL12" s="33">
        <v>7.4</v>
      </c>
      <c r="DM12" s="33">
        <v>42.2</v>
      </c>
      <c r="DN12" s="33">
        <v>52.2</v>
      </c>
      <c r="DO12" s="33">
        <v>115</v>
      </c>
      <c r="DP12" s="33">
        <v>34.6</v>
      </c>
      <c r="DQ12" s="33">
        <v>74.400000000000006</v>
      </c>
      <c r="DR12" s="33">
        <v>77.400000000000006</v>
      </c>
      <c r="DS12" s="33">
        <v>3</v>
      </c>
      <c r="DT12" s="33">
        <v>0</v>
      </c>
      <c r="DU12" s="33">
        <v>0</v>
      </c>
      <c r="DV12" s="33">
        <v>0</v>
      </c>
      <c r="DW12" s="33">
        <v>2</v>
      </c>
      <c r="DX12" s="33">
        <v>2</v>
      </c>
      <c r="DY12" s="33">
        <v>2</v>
      </c>
      <c r="DZ12" s="33">
        <v>22.2</v>
      </c>
      <c r="EA12" s="33">
        <v>25.2</v>
      </c>
      <c r="EB12" s="33">
        <v>15.4</v>
      </c>
      <c r="EC12" s="33">
        <v>13</v>
      </c>
      <c r="ED12" s="33">
        <v>0</v>
      </c>
      <c r="EE12" s="33">
        <v>0</v>
      </c>
      <c r="EF12" s="33">
        <v>0</v>
      </c>
      <c r="EG12" s="33">
        <v>1.4</v>
      </c>
      <c r="EH12" s="33">
        <v>0</v>
      </c>
      <c r="EI12" s="33">
        <v>1</v>
      </c>
      <c r="EJ12" s="33">
        <v>2</v>
      </c>
      <c r="EK12" s="33">
        <v>0</v>
      </c>
      <c r="EL12" s="33">
        <v>0</v>
      </c>
      <c r="EM12" s="33">
        <v>0</v>
      </c>
      <c r="EN12" s="33">
        <v>0</v>
      </c>
      <c r="EO12" s="33">
        <v>0</v>
      </c>
      <c r="EP12" s="33">
        <v>0</v>
      </c>
      <c r="EQ12" s="33">
        <v>0</v>
      </c>
      <c r="ER12" s="33">
        <v>0</v>
      </c>
      <c r="ES12" s="33">
        <v>0</v>
      </c>
      <c r="ET12" s="33">
        <v>0</v>
      </c>
      <c r="EU12" s="33">
        <v>0</v>
      </c>
      <c r="EV12" s="33">
        <v>0</v>
      </c>
      <c r="EW12" s="33">
        <v>0</v>
      </c>
      <c r="EX12" s="33">
        <v>0</v>
      </c>
      <c r="EY12" s="33">
        <v>0</v>
      </c>
      <c r="EZ12" s="33">
        <v>0</v>
      </c>
      <c r="FA12" s="33">
        <v>0</v>
      </c>
      <c r="FB12" s="33">
        <v>0</v>
      </c>
    </row>
    <row r="13" spans="1:227" ht="17.25" customHeight="1" x14ac:dyDescent="0.2">
      <c r="A13" s="34">
        <f t="shared" si="0"/>
        <v>11</v>
      </c>
      <c r="B13" s="42"/>
      <c r="C13" s="52" t="s">
        <v>27</v>
      </c>
      <c r="D13" s="49">
        <v>3286.3</v>
      </c>
      <c r="E13" s="31" t="s">
        <v>20</v>
      </c>
      <c r="F13" s="32">
        <v>0</v>
      </c>
      <c r="G13" s="33">
        <v>0</v>
      </c>
      <c r="H13" s="33">
        <v>0</v>
      </c>
      <c r="I13" s="33">
        <v>0</v>
      </c>
      <c r="J13" s="33">
        <v>20.399999999999999</v>
      </c>
      <c r="K13" s="33">
        <v>0</v>
      </c>
      <c r="L13" s="33">
        <v>0</v>
      </c>
      <c r="M13" s="33">
        <v>0</v>
      </c>
      <c r="N13" s="33">
        <v>55.8</v>
      </c>
      <c r="O13" s="33">
        <v>6.4</v>
      </c>
      <c r="P13" s="33">
        <v>34.799999999999997</v>
      </c>
      <c r="Q13" s="33">
        <v>59</v>
      </c>
      <c r="R13" s="33">
        <v>3.6</v>
      </c>
      <c r="S13" s="33">
        <v>36.4</v>
      </c>
      <c r="T13" s="33">
        <v>127.3</v>
      </c>
      <c r="U13" s="33">
        <v>52.4</v>
      </c>
      <c r="V13" s="33">
        <v>40.6</v>
      </c>
      <c r="W13" s="33">
        <v>76.7</v>
      </c>
      <c r="X13" s="33">
        <v>55.4</v>
      </c>
      <c r="Y13" s="33">
        <v>76.400000000000006</v>
      </c>
      <c r="Z13" s="33">
        <v>130</v>
      </c>
      <c r="AA13" s="33">
        <v>111</v>
      </c>
      <c r="AB13" s="33">
        <v>3.1</v>
      </c>
      <c r="AC13" s="33">
        <v>2.6</v>
      </c>
      <c r="AD13" s="33">
        <v>0</v>
      </c>
      <c r="AE13" s="33">
        <v>0</v>
      </c>
      <c r="AF13" s="33">
        <v>1</v>
      </c>
      <c r="AG13" s="33">
        <v>43</v>
      </c>
      <c r="AH13" s="33">
        <v>2.9</v>
      </c>
      <c r="AI13" s="33">
        <v>3.6</v>
      </c>
      <c r="AJ13" s="33">
        <v>15.7</v>
      </c>
      <c r="AK13" s="33">
        <v>1</v>
      </c>
      <c r="AL13" s="33">
        <v>51.2</v>
      </c>
      <c r="AM13" s="33">
        <v>15.2</v>
      </c>
      <c r="AN13" s="33">
        <v>9.4</v>
      </c>
      <c r="AO13" s="33">
        <v>0</v>
      </c>
      <c r="AP13" s="33">
        <v>2.2000000000000002</v>
      </c>
      <c r="AQ13" s="33">
        <v>32.9</v>
      </c>
      <c r="AR13" s="33">
        <v>97.2</v>
      </c>
      <c r="AS13" s="33">
        <v>17.8</v>
      </c>
      <c r="AT13" s="33">
        <v>33.4</v>
      </c>
      <c r="AU13" s="33">
        <v>81.599999999999994</v>
      </c>
      <c r="AV13" s="33">
        <v>8.6</v>
      </c>
      <c r="AW13" s="33">
        <v>69.3</v>
      </c>
      <c r="AX13" s="33">
        <v>43.3</v>
      </c>
      <c r="AY13" s="33">
        <v>43.3</v>
      </c>
      <c r="AZ13" s="33">
        <v>26.8</v>
      </c>
      <c r="BA13" s="33">
        <v>0.8</v>
      </c>
      <c r="BB13" s="33">
        <v>0</v>
      </c>
      <c r="BC13" s="33">
        <v>0</v>
      </c>
      <c r="BD13" s="33">
        <v>0</v>
      </c>
      <c r="BE13" s="33">
        <v>15.8</v>
      </c>
      <c r="BF13" s="33">
        <v>0</v>
      </c>
      <c r="BG13" s="33">
        <v>0.4</v>
      </c>
      <c r="BH13" s="33">
        <v>1</v>
      </c>
      <c r="BI13" s="33">
        <v>11.8</v>
      </c>
      <c r="BJ13" s="33">
        <v>2.2000000000000002</v>
      </c>
      <c r="BK13" s="33">
        <v>9.1999999999999993</v>
      </c>
      <c r="BL13" s="33">
        <v>15.7</v>
      </c>
      <c r="BM13" s="33">
        <v>100.2</v>
      </c>
      <c r="BN13" s="33">
        <v>0.2</v>
      </c>
      <c r="BO13" s="33">
        <v>0</v>
      </c>
      <c r="BP13" s="33">
        <v>16</v>
      </c>
      <c r="BQ13" s="33">
        <v>3.4</v>
      </c>
      <c r="BR13" s="33">
        <v>87</v>
      </c>
      <c r="BS13" s="33">
        <v>9.6</v>
      </c>
      <c r="BT13" s="33">
        <v>2.8</v>
      </c>
      <c r="BU13" s="33">
        <v>75.599999999999994</v>
      </c>
      <c r="BV13" s="33">
        <v>43.6</v>
      </c>
      <c r="BW13" s="33">
        <v>19.8</v>
      </c>
      <c r="BX13" s="33">
        <v>12.5</v>
      </c>
      <c r="BY13" s="33">
        <v>35.200000000000003</v>
      </c>
      <c r="BZ13" s="33">
        <v>7.6</v>
      </c>
      <c r="CA13" s="33">
        <v>61.4</v>
      </c>
      <c r="CB13" s="33">
        <v>4.7</v>
      </c>
      <c r="CC13" s="33">
        <v>0</v>
      </c>
      <c r="CD13" s="33">
        <v>1.6</v>
      </c>
      <c r="CE13" s="33">
        <v>1.4</v>
      </c>
      <c r="CF13" s="33">
        <v>4.8</v>
      </c>
      <c r="CG13" s="33">
        <v>0</v>
      </c>
      <c r="CH13" s="33">
        <v>0</v>
      </c>
      <c r="CI13" s="33">
        <v>7.1</v>
      </c>
      <c r="CJ13" s="33">
        <v>2.9</v>
      </c>
      <c r="CK13" s="33">
        <v>34.4</v>
      </c>
      <c r="CL13" s="33">
        <v>65.5</v>
      </c>
      <c r="CM13" s="33">
        <v>0.2</v>
      </c>
      <c r="CN13" s="33">
        <v>9.8000000000000007</v>
      </c>
      <c r="CO13" s="33">
        <v>9.1</v>
      </c>
      <c r="CP13" s="33">
        <v>10.8</v>
      </c>
      <c r="CQ13" s="33">
        <v>1.6</v>
      </c>
      <c r="CR13" s="33">
        <v>0</v>
      </c>
      <c r="CS13" s="33">
        <v>0</v>
      </c>
      <c r="CT13" s="33">
        <v>0</v>
      </c>
      <c r="CU13" s="33">
        <v>0.4</v>
      </c>
      <c r="CV13" s="33">
        <v>0.6</v>
      </c>
      <c r="CW13" s="33">
        <v>0</v>
      </c>
      <c r="CX13" s="33">
        <v>0</v>
      </c>
      <c r="CY13" s="33">
        <v>0</v>
      </c>
      <c r="CZ13" s="33">
        <v>1.8</v>
      </c>
      <c r="DA13" s="33">
        <v>2.4</v>
      </c>
      <c r="DB13" s="33">
        <v>0.1</v>
      </c>
      <c r="DC13" s="33">
        <v>0</v>
      </c>
      <c r="DD13" s="33">
        <v>0</v>
      </c>
      <c r="DE13" s="33">
        <v>0</v>
      </c>
      <c r="DF13" s="33">
        <v>8</v>
      </c>
      <c r="DG13" s="33">
        <v>0</v>
      </c>
      <c r="DH13" s="33">
        <v>0</v>
      </c>
      <c r="DI13" s="33">
        <v>0</v>
      </c>
      <c r="DJ13" s="33">
        <v>0</v>
      </c>
      <c r="DK13" s="33">
        <v>0</v>
      </c>
      <c r="DL13" s="33">
        <v>7.9</v>
      </c>
      <c r="DM13" s="33">
        <v>3.3</v>
      </c>
      <c r="DN13" s="33">
        <v>40.700000000000003</v>
      </c>
      <c r="DO13" s="33">
        <v>50.5</v>
      </c>
      <c r="DP13" s="33">
        <v>13.6</v>
      </c>
      <c r="DQ13" s="33">
        <v>96.2</v>
      </c>
      <c r="DR13" s="33">
        <v>167.6</v>
      </c>
      <c r="DS13" s="33">
        <v>0.7</v>
      </c>
      <c r="DT13" s="33">
        <v>1.8</v>
      </c>
      <c r="DU13" s="33">
        <v>0</v>
      </c>
      <c r="DV13" s="33">
        <v>0</v>
      </c>
      <c r="DW13" s="33">
        <v>22.4</v>
      </c>
      <c r="DX13" s="33">
        <v>100.1</v>
      </c>
      <c r="DY13" s="33">
        <v>6.6</v>
      </c>
      <c r="DZ13" s="33">
        <v>13.4</v>
      </c>
      <c r="EA13" s="33">
        <v>23.8</v>
      </c>
      <c r="EB13" s="33">
        <v>28.1</v>
      </c>
      <c r="EC13" s="33">
        <v>3.1</v>
      </c>
      <c r="ED13" s="33">
        <v>0</v>
      </c>
      <c r="EE13" s="33">
        <v>0</v>
      </c>
      <c r="EF13" s="33">
        <v>6.2</v>
      </c>
      <c r="EG13" s="33">
        <v>24.8</v>
      </c>
      <c r="EH13" s="33">
        <v>8.6</v>
      </c>
      <c r="EI13" s="33">
        <v>29.6</v>
      </c>
      <c r="EJ13" s="33">
        <v>43.2</v>
      </c>
      <c r="EK13" s="33">
        <v>2.7</v>
      </c>
      <c r="EL13" s="33">
        <v>1.8</v>
      </c>
      <c r="EM13" s="33">
        <v>0</v>
      </c>
      <c r="EN13" s="33">
        <v>0</v>
      </c>
      <c r="EO13" s="33">
        <v>0</v>
      </c>
      <c r="EP13" s="33">
        <v>0</v>
      </c>
      <c r="EQ13" s="33">
        <v>0</v>
      </c>
      <c r="ER13" s="33">
        <v>0</v>
      </c>
      <c r="ES13" s="33">
        <v>0</v>
      </c>
      <c r="ET13" s="33">
        <v>0</v>
      </c>
      <c r="EU13" s="33">
        <v>0</v>
      </c>
      <c r="EV13" s="33">
        <v>0</v>
      </c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3">
        <v>0</v>
      </c>
    </row>
    <row r="14" spans="1:227" ht="17.25" customHeight="1" x14ac:dyDescent="0.2">
      <c r="A14" s="34">
        <f t="shared" si="0"/>
        <v>12</v>
      </c>
      <c r="B14" s="45"/>
      <c r="C14" s="53"/>
      <c r="D14" s="51"/>
      <c r="E14" s="31" t="s">
        <v>34</v>
      </c>
      <c r="F14" s="32">
        <v>0</v>
      </c>
      <c r="G14" s="33">
        <v>0</v>
      </c>
      <c r="H14" s="33">
        <v>0</v>
      </c>
      <c r="I14" s="33">
        <v>0</v>
      </c>
      <c r="J14" s="33">
        <v>15.2</v>
      </c>
      <c r="K14" s="33">
        <v>0</v>
      </c>
      <c r="L14" s="33">
        <v>0</v>
      </c>
      <c r="M14" s="33">
        <v>0</v>
      </c>
      <c r="N14" s="33">
        <v>101.4</v>
      </c>
      <c r="O14" s="33">
        <v>13.6</v>
      </c>
      <c r="P14" s="33">
        <v>23.4</v>
      </c>
      <c r="Q14" s="33">
        <v>18.2</v>
      </c>
      <c r="R14" s="33">
        <v>0</v>
      </c>
      <c r="S14" s="33">
        <v>47.2</v>
      </c>
      <c r="T14" s="33">
        <v>110.8</v>
      </c>
      <c r="U14" s="33">
        <v>48.2</v>
      </c>
      <c r="V14" s="33">
        <v>54.4</v>
      </c>
      <c r="W14" s="33">
        <v>86.8</v>
      </c>
      <c r="X14" s="33">
        <v>62.2</v>
      </c>
      <c r="Y14" s="33">
        <v>42.2</v>
      </c>
      <c r="Z14" s="33">
        <v>128.80000000000001</v>
      </c>
      <c r="AA14" s="33">
        <v>118.8</v>
      </c>
      <c r="AB14" s="33">
        <v>2.4</v>
      </c>
      <c r="AC14" s="33">
        <v>0</v>
      </c>
      <c r="AD14" s="33">
        <v>0</v>
      </c>
      <c r="AE14" s="33">
        <v>0</v>
      </c>
      <c r="AF14" s="33">
        <v>0</v>
      </c>
      <c r="AG14" s="33">
        <v>1.2</v>
      </c>
      <c r="AH14" s="33">
        <v>0</v>
      </c>
      <c r="AI14" s="33">
        <v>15.2</v>
      </c>
      <c r="AJ14" s="33">
        <v>18.399999999999999</v>
      </c>
      <c r="AK14" s="33">
        <v>13.2</v>
      </c>
      <c r="AL14" s="33">
        <v>36.799999999999997</v>
      </c>
      <c r="AM14" s="33">
        <v>72.2</v>
      </c>
      <c r="AN14" s="33">
        <v>0</v>
      </c>
      <c r="AO14" s="33">
        <v>0</v>
      </c>
      <c r="AP14" s="33">
        <v>0</v>
      </c>
      <c r="AQ14" s="33">
        <v>0</v>
      </c>
      <c r="AR14" s="33">
        <v>36.200000000000003</v>
      </c>
      <c r="AS14" s="33">
        <v>13.4</v>
      </c>
      <c r="AT14" s="33">
        <v>35.200000000000003</v>
      </c>
      <c r="AU14" s="33">
        <v>43.6</v>
      </c>
      <c r="AV14" s="33">
        <v>11.2</v>
      </c>
      <c r="AW14" s="33">
        <v>94.2</v>
      </c>
      <c r="AX14" s="33">
        <v>107.4</v>
      </c>
      <c r="AY14" s="33">
        <v>107.4</v>
      </c>
      <c r="AZ14" s="33">
        <v>3.2</v>
      </c>
      <c r="BA14" s="33">
        <v>0</v>
      </c>
      <c r="BB14" s="33">
        <v>0</v>
      </c>
      <c r="BC14" s="33">
        <v>0</v>
      </c>
      <c r="BD14" s="33">
        <v>0</v>
      </c>
      <c r="BE14" s="33">
        <v>8.1999999999999993</v>
      </c>
      <c r="BF14" s="33">
        <v>0</v>
      </c>
      <c r="BG14" s="33">
        <v>0</v>
      </c>
      <c r="BH14" s="33">
        <v>0</v>
      </c>
      <c r="BI14" s="33">
        <v>0</v>
      </c>
      <c r="BJ14" s="33">
        <v>18.2</v>
      </c>
      <c r="BK14" s="33">
        <v>3.2</v>
      </c>
      <c r="BL14" s="33">
        <v>4.2</v>
      </c>
      <c r="BM14" s="33">
        <v>0</v>
      </c>
      <c r="BN14" s="33">
        <v>0</v>
      </c>
      <c r="BO14" s="33">
        <v>0</v>
      </c>
      <c r="BP14" s="33">
        <v>34.200000000000003</v>
      </c>
      <c r="BQ14" s="33">
        <v>14.4</v>
      </c>
      <c r="BR14" s="33">
        <v>43.6</v>
      </c>
      <c r="BS14" s="33">
        <v>40.799999999999997</v>
      </c>
      <c r="BT14" s="33">
        <v>0</v>
      </c>
      <c r="BU14" s="33">
        <v>57.4</v>
      </c>
      <c r="BV14" s="33">
        <v>11.2</v>
      </c>
      <c r="BW14" s="33">
        <v>17.399999999999999</v>
      </c>
      <c r="BX14" s="33">
        <v>0</v>
      </c>
      <c r="BY14" s="33">
        <v>37.6</v>
      </c>
      <c r="BZ14" s="33">
        <v>60.2</v>
      </c>
      <c r="CA14" s="33">
        <v>58.4</v>
      </c>
      <c r="CB14" s="33">
        <v>27.6</v>
      </c>
      <c r="CC14" s="33">
        <v>0</v>
      </c>
      <c r="CD14" s="33">
        <v>0</v>
      </c>
      <c r="CE14" s="33">
        <v>0</v>
      </c>
      <c r="CF14" s="33">
        <v>17.2</v>
      </c>
      <c r="CG14" s="33">
        <v>0</v>
      </c>
      <c r="CH14" s="33">
        <v>0</v>
      </c>
      <c r="CI14" s="33">
        <v>0</v>
      </c>
      <c r="CJ14" s="33">
        <v>26.2</v>
      </c>
      <c r="CK14" s="33">
        <v>75.2</v>
      </c>
      <c r="CL14" s="33">
        <v>38.4</v>
      </c>
      <c r="CM14" s="33">
        <v>7.2</v>
      </c>
      <c r="CN14" s="33">
        <v>12.2</v>
      </c>
      <c r="CO14" s="33">
        <v>32.6</v>
      </c>
      <c r="CP14" s="33">
        <v>19.2</v>
      </c>
      <c r="CQ14" s="33">
        <v>18.2</v>
      </c>
      <c r="CR14" s="33">
        <v>0</v>
      </c>
      <c r="CS14" s="33">
        <v>0</v>
      </c>
      <c r="CT14" s="33">
        <v>0</v>
      </c>
      <c r="CU14" s="33">
        <v>0</v>
      </c>
      <c r="CV14" s="33">
        <v>23.2</v>
      </c>
      <c r="CW14" s="33">
        <v>0</v>
      </c>
      <c r="CX14" s="33">
        <v>0</v>
      </c>
      <c r="CY14" s="33">
        <v>0</v>
      </c>
      <c r="CZ14" s="33">
        <v>7.2</v>
      </c>
      <c r="DA14" s="33">
        <v>3.2</v>
      </c>
      <c r="DB14" s="33">
        <v>0</v>
      </c>
      <c r="DC14" s="33">
        <v>0</v>
      </c>
      <c r="DD14" s="33">
        <v>3.2</v>
      </c>
      <c r="DE14" s="33">
        <v>0</v>
      </c>
      <c r="DF14" s="33">
        <v>0</v>
      </c>
      <c r="DG14" s="33">
        <v>0</v>
      </c>
      <c r="DH14" s="33">
        <v>0</v>
      </c>
      <c r="DI14" s="33">
        <v>0</v>
      </c>
      <c r="DJ14" s="33">
        <v>0</v>
      </c>
      <c r="DK14" s="33">
        <v>0</v>
      </c>
      <c r="DL14" s="33">
        <v>9.4</v>
      </c>
      <c r="DM14" s="33">
        <v>7.2</v>
      </c>
      <c r="DN14" s="33">
        <v>75.400000000000006</v>
      </c>
      <c r="DO14" s="33">
        <v>60.2</v>
      </c>
      <c r="DP14" s="33">
        <v>27.4</v>
      </c>
      <c r="DQ14" s="33">
        <v>50.2</v>
      </c>
      <c r="DR14" s="33">
        <v>85.6</v>
      </c>
      <c r="DS14" s="33">
        <v>6.2</v>
      </c>
      <c r="DT14" s="33">
        <v>0</v>
      </c>
      <c r="DU14" s="33">
        <v>0</v>
      </c>
      <c r="DV14" s="33">
        <v>0</v>
      </c>
      <c r="DW14" s="33">
        <v>0</v>
      </c>
      <c r="DX14" s="33">
        <v>103.4</v>
      </c>
      <c r="DY14" s="33">
        <v>0</v>
      </c>
      <c r="DZ14" s="33">
        <v>17.2</v>
      </c>
      <c r="EA14" s="33">
        <v>22.2</v>
      </c>
      <c r="EB14" s="33">
        <v>18.399999999999999</v>
      </c>
      <c r="EC14" s="33">
        <v>8.4</v>
      </c>
      <c r="ED14" s="33">
        <v>0</v>
      </c>
      <c r="EE14" s="33">
        <v>0</v>
      </c>
      <c r="EF14" s="33">
        <v>0</v>
      </c>
      <c r="EG14" s="33">
        <v>0</v>
      </c>
      <c r="EH14" s="33">
        <v>17.2</v>
      </c>
      <c r="EI14" s="33">
        <v>10.199999999999999</v>
      </c>
      <c r="EJ14" s="33">
        <v>4.2</v>
      </c>
      <c r="EK14" s="33">
        <v>32.4</v>
      </c>
      <c r="EL14" s="33">
        <v>0</v>
      </c>
      <c r="EM14" s="33">
        <v>0</v>
      </c>
      <c r="EN14" s="33">
        <v>0</v>
      </c>
      <c r="EO14" s="33">
        <v>0</v>
      </c>
      <c r="EP14" s="33">
        <v>0</v>
      </c>
      <c r="EQ14" s="33">
        <v>0</v>
      </c>
      <c r="ER14" s="33">
        <v>0</v>
      </c>
      <c r="ES14" s="33">
        <v>0</v>
      </c>
      <c r="ET14" s="33">
        <v>0</v>
      </c>
      <c r="EU14" s="33">
        <v>0</v>
      </c>
      <c r="EV14" s="33">
        <v>0</v>
      </c>
      <c r="EW14" s="33">
        <v>0</v>
      </c>
      <c r="EX14" s="33">
        <v>0</v>
      </c>
      <c r="EY14" s="33">
        <v>0</v>
      </c>
      <c r="EZ14" s="33">
        <v>0</v>
      </c>
      <c r="FA14" s="33">
        <v>0</v>
      </c>
      <c r="FB14" s="33">
        <v>0</v>
      </c>
    </row>
    <row r="15" spans="1:227" ht="17.25" customHeight="1" x14ac:dyDescent="0.2">
      <c r="A15" s="34">
        <f t="shared" si="0"/>
        <v>13</v>
      </c>
      <c r="B15" s="41" t="s">
        <v>35</v>
      </c>
      <c r="C15" s="29" t="s">
        <v>18</v>
      </c>
      <c r="D15" s="47">
        <v>3124.3</v>
      </c>
      <c r="E15" s="31" t="s">
        <v>36</v>
      </c>
      <c r="F15" s="32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131</v>
      </c>
      <c r="R15" s="33">
        <v>5.6</v>
      </c>
      <c r="S15" s="33">
        <v>3</v>
      </c>
      <c r="T15" s="33">
        <v>26.6</v>
      </c>
      <c r="U15" s="33">
        <v>31.4</v>
      </c>
      <c r="V15" s="33">
        <v>0.2</v>
      </c>
      <c r="W15" s="33">
        <v>50</v>
      </c>
      <c r="X15" s="33">
        <v>47.4</v>
      </c>
      <c r="Y15" s="33">
        <v>20</v>
      </c>
      <c r="Z15" s="33">
        <v>10</v>
      </c>
      <c r="AA15" s="33">
        <v>12</v>
      </c>
      <c r="AB15" s="33">
        <v>81</v>
      </c>
      <c r="AC15" s="33">
        <v>26.8</v>
      </c>
      <c r="AD15" s="33">
        <v>3.2</v>
      </c>
      <c r="AE15" s="33">
        <v>0</v>
      </c>
      <c r="AF15" s="33">
        <v>0</v>
      </c>
      <c r="AG15" s="33">
        <v>63.4</v>
      </c>
      <c r="AH15" s="33">
        <v>36.799999999999997</v>
      </c>
      <c r="AI15" s="33">
        <v>27.6</v>
      </c>
      <c r="AJ15" s="33">
        <v>20</v>
      </c>
      <c r="AK15" s="33">
        <v>115.6</v>
      </c>
      <c r="AL15" s="33">
        <v>14</v>
      </c>
      <c r="AM15" s="33">
        <v>6.6</v>
      </c>
      <c r="AN15" s="33">
        <v>2.2000000000000002</v>
      </c>
      <c r="AO15" s="33">
        <v>0</v>
      </c>
      <c r="AP15" s="33">
        <v>67.400000000000006</v>
      </c>
      <c r="AQ15" s="33">
        <v>18.600000000000001</v>
      </c>
      <c r="AR15" s="33">
        <v>3.4</v>
      </c>
      <c r="AS15" s="33">
        <v>44.8</v>
      </c>
      <c r="AT15" s="33">
        <v>10.6</v>
      </c>
      <c r="AU15" s="33">
        <v>5.8</v>
      </c>
      <c r="AV15" s="33">
        <v>125.6</v>
      </c>
      <c r="AW15" s="33">
        <v>101.8</v>
      </c>
      <c r="AX15" s="33">
        <v>28.8</v>
      </c>
      <c r="AY15" s="33">
        <v>28.8</v>
      </c>
      <c r="AZ15" s="33">
        <v>0</v>
      </c>
      <c r="BA15" s="33">
        <v>9.6</v>
      </c>
      <c r="BB15" s="33">
        <v>0</v>
      </c>
      <c r="BC15" s="33">
        <v>0</v>
      </c>
      <c r="BD15" s="33">
        <v>0</v>
      </c>
      <c r="BE15" s="33">
        <v>13</v>
      </c>
      <c r="BF15" s="33">
        <v>0</v>
      </c>
      <c r="BG15" s="33">
        <v>13.8</v>
      </c>
      <c r="BH15" s="33">
        <v>2.4</v>
      </c>
      <c r="BI15" s="33">
        <v>47.4</v>
      </c>
      <c r="BJ15" s="33">
        <v>19</v>
      </c>
      <c r="BK15" s="33">
        <v>66.400000000000006</v>
      </c>
      <c r="BL15" s="33">
        <v>0</v>
      </c>
      <c r="BM15" s="33">
        <v>19.2</v>
      </c>
      <c r="BN15" s="33">
        <v>0.4</v>
      </c>
      <c r="BO15" s="33">
        <v>0</v>
      </c>
      <c r="BP15" s="33">
        <v>0</v>
      </c>
      <c r="BQ15" s="33">
        <v>0</v>
      </c>
      <c r="BR15" s="33">
        <v>18.399999999999999</v>
      </c>
      <c r="BS15" s="33">
        <v>50</v>
      </c>
      <c r="BT15" s="33">
        <v>2.2000000000000002</v>
      </c>
      <c r="BU15" s="33">
        <v>0</v>
      </c>
      <c r="BV15" s="33">
        <v>52</v>
      </c>
      <c r="BW15" s="33">
        <v>19.2</v>
      </c>
      <c r="BX15" s="33">
        <v>3</v>
      </c>
      <c r="BY15" s="33">
        <v>8.6</v>
      </c>
      <c r="BZ15" s="33">
        <v>21.8</v>
      </c>
      <c r="CA15" s="33">
        <v>67.2</v>
      </c>
      <c r="CB15" s="33">
        <v>11.2</v>
      </c>
      <c r="CC15" s="33">
        <v>12.6</v>
      </c>
      <c r="CD15" s="33">
        <v>8.8000000000000007</v>
      </c>
      <c r="CE15" s="33">
        <v>0</v>
      </c>
      <c r="CF15" s="33">
        <v>0</v>
      </c>
      <c r="CG15" s="33">
        <v>0</v>
      </c>
      <c r="CH15" s="33">
        <v>2.4</v>
      </c>
      <c r="CI15" s="33">
        <v>15</v>
      </c>
      <c r="CJ15" s="33">
        <v>1.8</v>
      </c>
      <c r="CK15" s="33">
        <v>49.6</v>
      </c>
      <c r="CL15" s="33">
        <v>27.2</v>
      </c>
      <c r="CM15" s="33">
        <v>223.4</v>
      </c>
      <c r="CN15" s="33">
        <v>19</v>
      </c>
      <c r="CO15" s="33">
        <v>8.8000000000000007</v>
      </c>
      <c r="CP15" s="33">
        <v>31.6</v>
      </c>
      <c r="CQ15" s="33">
        <v>39.200000000000003</v>
      </c>
      <c r="CR15" s="33">
        <v>8.4</v>
      </c>
      <c r="CS15" s="33">
        <v>0</v>
      </c>
      <c r="CT15" s="33">
        <v>0</v>
      </c>
      <c r="CU15" s="33">
        <v>0</v>
      </c>
      <c r="CV15" s="33">
        <v>0</v>
      </c>
      <c r="CW15" s="33">
        <v>1</v>
      </c>
      <c r="CX15" s="33">
        <v>0</v>
      </c>
      <c r="CY15" s="33">
        <v>0</v>
      </c>
      <c r="CZ15" s="33">
        <v>0</v>
      </c>
      <c r="DA15" s="33">
        <v>27.4</v>
      </c>
      <c r="DB15" s="33">
        <v>1.6</v>
      </c>
      <c r="DC15" s="33">
        <v>0.4</v>
      </c>
      <c r="DD15" s="33">
        <v>0</v>
      </c>
      <c r="DE15" s="33">
        <v>32.4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3">
        <v>0</v>
      </c>
      <c r="DL15" s="33">
        <v>0</v>
      </c>
      <c r="DM15" s="33">
        <v>5.6</v>
      </c>
      <c r="DN15" s="33">
        <v>56.6</v>
      </c>
      <c r="DO15" s="33">
        <v>30.2</v>
      </c>
      <c r="DP15" s="33">
        <v>35</v>
      </c>
      <c r="DQ15" s="33">
        <v>92</v>
      </c>
      <c r="DR15" s="33">
        <v>20</v>
      </c>
      <c r="DS15" s="33">
        <v>0</v>
      </c>
      <c r="DT15" s="33">
        <v>0</v>
      </c>
      <c r="DU15" s="33">
        <v>4.8</v>
      </c>
      <c r="DV15" s="33">
        <v>0</v>
      </c>
      <c r="DW15" s="33">
        <v>0</v>
      </c>
      <c r="DX15" s="33">
        <v>15.4</v>
      </c>
      <c r="DY15" s="33">
        <v>0</v>
      </c>
      <c r="DZ15" s="33">
        <v>11.2</v>
      </c>
      <c r="EA15" s="33">
        <v>11.6</v>
      </c>
      <c r="EB15" s="33">
        <v>29</v>
      </c>
      <c r="EC15" s="33">
        <v>3</v>
      </c>
      <c r="ED15" s="33">
        <v>0</v>
      </c>
      <c r="EE15" s="33">
        <v>1.2</v>
      </c>
      <c r="EF15" s="33">
        <v>2.2000000000000002</v>
      </c>
      <c r="EG15" s="33">
        <v>0</v>
      </c>
      <c r="EH15" s="33">
        <v>0</v>
      </c>
      <c r="EI15" s="33">
        <v>14.2</v>
      </c>
      <c r="EJ15" s="33">
        <v>0.6</v>
      </c>
      <c r="EK15" s="33">
        <v>7</v>
      </c>
      <c r="EL15" s="33">
        <v>0</v>
      </c>
      <c r="EM15" s="33">
        <v>0</v>
      </c>
      <c r="EN15" s="33">
        <v>0</v>
      </c>
      <c r="EO15" s="33">
        <v>0</v>
      </c>
      <c r="EP15" s="33">
        <v>0</v>
      </c>
      <c r="EQ15" s="33">
        <v>0</v>
      </c>
      <c r="ER15" s="33">
        <v>0</v>
      </c>
      <c r="ES15" s="33">
        <v>0</v>
      </c>
      <c r="ET15" s="33">
        <v>0</v>
      </c>
      <c r="EU15" s="33">
        <v>0</v>
      </c>
      <c r="EV15" s="33">
        <v>0</v>
      </c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3">
        <v>0</v>
      </c>
    </row>
    <row r="16" spans="1:227" ht="17.25" customHeight="1" x14ac:dyDescent="0.2">
      <c r="A16" s="34">
        <f t="shared" si="0"/>
        <v>14</v>
      </c>
      <c r="B16" s="42"/>
      <c r="C16" s="54" t="s">
        <v>38</v>
      </c>
      <c r="D16" s="49">
        <v>1912.4</v>
      </c>
      <c r="E16" s="31" t="s">
        <v>39</v>
      </c>
      <c r="F16" s="32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11.8</v>
      </c>
      <c r="O16" s="33">
        <v>0</v>
      </c>
      <c r="P16" s="33">
        <v>0</v>
      </c>
      <c r="Q16" s="33">
        <v>3.4</v>
      </c>
      <c r="R16" s="33">
        <v>0</v>
      </c>
      <c r="S16" s="33">
        <v>21.4</v>
      </c>
      <c r="T16" s="33">
        <v>22.6</v>
      </c>
      <c r="U16" s="33">
        <v>0</v>
      </c>
      <c r="V16" s="33">
        <v>0</v>
      </c>
      <c r="W16" s="33">
        <v>8.6</v>
      </c>
      <c r="X16" s="33">
        <v>27.4</v>
      </c>
      <c r="Y16" s="33">
        <v>5.6</v>
      </c>
      <c r="Z16" s="33">
        <v>7.8</v>
      </c>
      <c r="AA16" s="33">
        <v>4.8</v>
      </c>
      <c r="AB16" s="33">
        <v>14.6</v>
      </c>
      <c r="AC16" s="33">
        <v>0</v>
      </c>
      <c r="AD16" s="33">
        <v>0</v>
      </c>
      <c r="AE16" s="33">
        <v>0</v>
      </c>
      <c r="AF16" s="33">
        <v>0</v>
      </c>
      <c r="AG16" s="33">
        <v>21.4</v>
      </c>
      <c r="AH16" s="33">
        <v>7.6</v>
      </c>
      <c r="AI16" s="33">
        <v>55.2</v>
      </c>
      <c r="AJ16" s="33">
        <v>13.8</v>
      </c>
      <c r="AK16" s="33">
        <v>1.4</v>
      </c>
      <c r="AL16" s="33">
        <v>32.799999999999997</v>
      </c>
      <c r="AM16" s="33">
        <v>13.6</v>
      </c>
      <c r="AN16" s="33">
        <v>26.8</v>
      </c>
      <c r="AO16" s="33">
        <v>5.2</v>
      </c>
      <c r="AP16" s="33">
        <v>0</v>
      </c>
      <c r="AQ16" s="33">
        <v>0</v>
      </c>
      <c r="AR16" s="33">
        <v>18.2</v>
      </c>
      <c r="AS16" s="33">
        <v>0</v>
      </c>
      <c r="AT16" s="33">
        <v>0</v>
      </c>
      <c r="AU16" s="33">
        <v>27.4</v>
      </c>
      <c r="AV16" s="33">
        <v>25.8</v>
      </c>
      <c r="AW16" s="33">
        <v>61.4</v>
      </c>
      <c r="AX16" s="33">
        <v>8.6</v>
      </c>
      <c r="AY16" s="33">
        <v>8.6</v>
      </c>
      <c r="AZ16" s="33">
        <v>0.8</v>
      </c>
      <c r="BA16" s="33">
        <v>0.4</v>
      </c>
      <c r="BB16" s="33">
        <v>0</v>
      </c>
      <c r="BC16" s="33">
        <v>0</v>
      </c>
      <c r="BD16" s="33">
        <v>0</v>
      </c>
      <c r="BE16" s="33">
        <v>11.4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0.4</v>
      </c>
      <c r="BL16" s="33">
        <v>54.2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11.4</v>
      </c>
      <c r="BS16" s="33">
        <v>30.2</v>
      </c>
      <c r="BT16" s="33">
        <v>8.6</v>
      </c>
      <c r="BU16" s="33">
        <v>0</v>
      </c>
      <c r="BV16" s="33">
        <v>9.4</v>
      </c>
      <c r="BW16" s="33">
        <v>7.4</v>
      </c>
      <c r="BX16" s="33">
        <v>0</v>
      </c>
      <c r="BY16" s="33">
        <v>4.5999999999999996</v>
      </c>
      <c r="BZ16" s="33">
        <v>0</v>
      </c>
      <c r="CA16" s="33">
        <v>22.8</v>
      </c>
      <c r="CB16" s="33">
        <v>0</v>
      </c>
      <c r="CC16" s="33">
        <v>0</v>
      </c>
      <c r="CD16" s="33">
        <v>0</v>
      </c>
      <c r="CE16" s="33">
        <v>0</v>
      </c>
      <c r="CF16" s="33">
        <v>11.6</v>
      </c>
      <c r="CG16" s="33">
        <v>0</v>
      </c>
      <c r="CH16" s="33">
        <v>0</v>
      </c>
      <c r="CI16" s="33">
        <v>5.2</v>
      </c>
      <c r="CJ16" s="33">
        <v>0</v>
      </c>
      <c r="CK16" s="33">
        <v>60</v>
      </c>
      <c r="CL16" s="33">
        <v>0</v>
      </c>
      <c r="CM16" s="33">
        <v>19.399999999999999</v>
      </c>
      <c r="CN16" s="33">
        <v>15.4</v>
      </c>
      <c r="CO16" s="33">
        <v>24.8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33">
        <v>0</v>
      </c>
      <c r="CY16" s="33">
        <v>0</v>
      </c>
      <c r="CZ16" s="33">
        <v>0</v>
      </c>
      <c r="DA16" s="33">
        <v>2.8</v>
      </c>
      <c r="DB16" s="33">
        <v>0</v>
      </c>
      <c r="DC16" s="33">
        <v>0</v>
      </c>
      <c r="DD16" s="33">
        <v>0</v>
      </c>
      <c r="DE16" s="33">
        <v>0</v>
      </c>
      <c r="DF16" s="33">
        <v>0</v>
      </c>
      <c r="DG16" s="33">
        <v>0</v>
      </c>
      <c r="DH16" s="33">
        <v>0</v>
      </c>
      <c r="DI16" s="33">
        <v>0</v>
      </c>
      <c r="DJ16" s="33">
        <v>0</v>
      </c>
      <c r="DK16" s="33">
        <v>0</v>
      </c>
      <c r="DL16" s="33">
        <v>0</v>
      </c>
      <c r="DM16" s="33">
        <v>5.4</v>
      </c>
      <c r="DN16" s="33">
        <v>58.6</v>
      </c>
      <c r="DO16" s="33">
        <v>23.6</v>
      </c>
      <c r="DP16" s="33">
        <v>45.2</v>
      </c>
      <c r="DQ16" s="33">
        <v>106.8</v>
      </c>
      <c r="DR16" s="33">
        <v>37.4</v>
      </c>
      <c r="DS16" s="33">
        <v>0</v>
      </c>
      <c r="DT16" s="33">
        <v>0</v>
      </c>
      <c r="DU16" s="33">
        <v>0</v>
      </c>
      <c r="DV16" s="33">
        <v>0</v>
      </c>
      <c r="DW16" s="33">
        <v>0.4</v>
      </c>
      <c r="DX16" s="33">
        <v>0</v>
      </c>
      <c r="DY16" s="33">
        <v>0</v>
      </c>
      <c r="DZ16" s="33">
        <v>0.6</v>
      </c>
      <c r="EA16" s="33">
        <v>15.8</v>
      </c>
      <c r="EB16" s="33">
        <v>35.200000000000003</v>
      </c>
      <c r="EC16" s="33">
        <v>3.8</v>
      </c>
      <c r="ED16" s="33">
        <v>0</v>
      </c>
      <c r="EE16" s="33">
        <v>0</v>
      </c>
      <c r="EF16" s="33">
        <v>9.1999999999999993</v>
      </c>
      <c r="EG16" s="33">
        <v>13.8</v>
      </c>
      <c r="EH16" s="33">
        <v>0</v>
      </c>
      <c r="EI16" s="33">
        <v>0</v>
      </c>
      <c r="EJ16" s="33">
        <v>0</v>
      </c>
      <c r="EK16" s="33">
        <v>0</v>
      </c>
      <c r="EL16" s="33">
        <v>0</v>
      </c>
      <c r="EM16" s="33">
        <v>0</v>
      </c>
      <c r="EN16" s="33">
        <v>0</v>
      </c>
      <c r="EO16" s="33">
        <v>0</v>
      </c>
      <c r="EP16" s="33">
        <v>0</v>
      </c>
      <c r="EQ16" s="33">
        <v>0</v>
      </c>
      <c r="ER16" s="33">
        <v>0</v>
      </c>
      <c r="ES16" s="33">
        <v>0</v>
      </c>
      <c r="ET16" s="33">
        <v>0</v>
      </c>
      <c r="EU16" s="33">
        <v>0</v>
      </c>
      <c r="EV16" s="33">
        <v>0</v>
      </c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3">
        <v>0</v>
      </c>
    </row>
    <row r="17" spans="1:158" ht="17.25" customHeight="1" x14ac:dyDescent="0.2">
      <c r="A17" s="34">
        <f t="shared" si="0"/>
        <v>15</v>
      </c>
      <c r="B17" s="42"/>
      <c r="C17" s="54"/>
      <c r="D17" s="51"/>
      <c r="E17" s="31" t="s">
        <v>40</v>
      </c>
      <c r="F17" s="32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63.6</v>
      </c>
      <c r="R17" s="33">
        <v>6.7</v>
      </c>
      <c r="S17" s="33">
        <v>17.3</v>
      </c>
      <c r="T17" s="33">
        <v>0</v>
      </c>
      <c r="U17" s="33">
        <v>0</v>
      </c>
      <c r="V17" s="33">
        <v>0</v>
      </c>
      <c r="W17" s="33">
        <v>0</v>
      </c>
      <c r="X17" s="33">
        <v>15.1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3.2</v>
      </c>
      <c r="AG17" s="33">
        <v>18</v>
      </c>
      <c r="AH17" s="33">
        <v>18.5</v>
      </c>
      <c r="AI17" s="33">
        <v>62</v>
      </c>
      <c r="AJ17" s="33">
        <v>19.399999999999999</v>
      </c>
      <c r="AK17" s="33">
        <v>7.2</v>
      </c>
      <c r="AL17" s="33">
        <v>36.200000000000003</v>
      </c>
      <c r="AM17" s="33">
        <v>3</v>
      </c>
      <c r="AN17" s="33">
        <v>0</v>
      </c>
      <c r="AO17" s="33">
        <v>2.8</v>
      </c>
      <c r="AP17" s="33">
        <v>13.2</v>
      </c>
      <c r="AQ17" s="33">
        <v>0</v>
      </c>
      <c r="AR17" s="33">
        <v>19</v>
      </c>
      <c r="AS17" s="33">
        <v>0</v>
      </c>
      <c r="AT17" s="33">
        <v>3.8</v>
      </c>
      <c r="AU17" s="33">
        <v>26.7</v>
      </c>
      <c r="AV17" s="33">
        <v>0</v>
      </c>
      <c r="AW17" s="33">
        <v>3.4</v>
      </c>
      <c r="AX17" s="33">
        <v>5.5</v>
      </c>
      <c r="AY17" s="33">
        <v>5.5</v>
      </c>
      <c r="AZ17" s="33">
        <v>0.6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18.100000000000001</v>
      </c>
      <c r="BI17" s="33">
        <v>0</v>
      </c>
      <c r="BJ17" s="33">
        <v>0</v>
      </c>
      <c r="BK17" s="33">
        <v>0</v>
      </c>
      <c r="BL17" s="33">
        <v>2</v>
      </c>
      <c r="BM17" s="33">
        <v>55.5</v>
      </c>
      <c r="BN17" s="33">
        <v>18.399999999999999</v>
      </c>
      <c r="BO17" s="33">
        <v>2</v>
      </c>
      <c r="BP17" s="33">
        <v>0</v>
      </c>
      <c r="BQ17" s="33">
        <v>2.8</v>
      </c>
      <c r="BR17" s="33">
        <v>0</v>
      </c>
      <c r="BS17" s="33">
        <v>3</v>
      </c>
      <c r="BT17" s="33">
        <v>3.6</v>
      </c>
      <c r="BU17" s="33">
        <v>0</v>
      </c>
      <c r="BV17" s="33">
        <v>28.3</v>
      </c>
      <c r="BW17" s="33">
        <v>30.2</v>
      </c>
      <c r="BX17" s="33">
        <v>3</v>
      </c>
      <c r="BY17" s="33">
        <v>0</v>
      </c>
      <c r="BZ17" s="33">
        <v>23.2</v>
      </c>
      <c r="CA17" s="33">
        <v>31.3</v>
      </c>
      <c r="CB17" s="33">
        <v>13.5</v>
      </c>
      <c r="CC17" s="33">
        <v>0</v>
      </c>
      <c r="CD17" s="33">
        <v>0</v>
      </c>
      <c r="CE17" s="33">
        <v>53.4</v>
      </c>
      <c r="CF17" s="33">
        <v>26</v>
      </c>
      <c r="CG17" s="33">
        <v>0.8</v>
      </c>
      <c r="CH17" s="33">
        <v>1.6</v>
      </c>
      <c r="CI17" s="33">
        <v>0</v>
      </c>
      <c r="CJ17" s="33">
        <v>0</v>
      </c>
      <c r="CK17" s="33">
        <v>4.2</v>
      </c>
      <c r="CL17" s="33">
        <v>0</v>
      </c>
      <c r="CM17" s="33">
        <v>11.8</v>
      </c>
      <c r="CN17" s="33">
        <v>35.200000000000003</v>
      </c>
      <c r="CO17" s="33">
        <v>44.2</v>
      </c>
      <c r="CP17" s="33">
        <v>0</v>
      </c>
      <c r="CQ17" s="33">
        <v>0</v>
      </c>
      <c r="CR17" s="33">
        <v>0</v>
      </c>
      <c r="CS17" s="33">
        <v>0</v>
      </c>
      <c r="CT17" s="33">
        <v>0</v>
      </c>
      <c r="CU17" s="33">
        <v>0</v>
      </c>
      <c r="CV17" s="33">
        <v>0</v>
      </c>
      <c r="CW17" s="33">
        <v>0</v>
      </c>
      <c r="CX17" s="33">
        <v>0</v>
      </c>
      <c r="CY17" s="33">
        <v>0</v>
      </c>
      <c r="CZ17" s="33">
        <v>26.5</v>
      </c>
      <c r="DA17" s="33">
        <v>0</v>
      </c>
      <c r="DB17" s="33">
        <v>23.6</v>
      </c>
      <c r="DC17" s="33">
        <v>49</v>
      </c>
      <c r="DD17" s="33">
        <v>0</v>
      </c>
      <c r="DE17" s="33">
        <v>0</v>
      </c>
      <c r="DF17" s="33">
        <v>0</v>
      </c>
      <c r="DG17" s="33">
        <v>57.2</v>
      </c>
      <c r="DH17" s="33">
        <v>0</v>
      </c>
      <c r="DI17" s="33">
        <v>0</v>
      </c>
      <c r="DJ17" s="33">
        <v>0</v>
      </c>
      <c r="DK17" s="33">
        <v>0</v>
      </c>
      <c r="DL17" s="33">
        <v>3</v>
      </c>
      <c r="DM17" s="33">
        <v>1.2</v>
      </c>
      <c r="DN17" s="33">
        <v>3.4</v>
      </c>
      <c r="DO17" s="33">
        <v>45.3</v>
      </c>
      <c r="DP17" s="33">
        <v>34.4</v>
      </c>
      <c r="DQ17" s="33">
        <v>180.2</v>
      </c>
      <c r="DR17" s="33">
        <v>35.5</v>
      </c>
      <c r="DS17" s="33">
        <v>0</v>
      </c>
      <c r="DT17" s="33">
        <v>0</v>
      </c>
      <c r="DU17" s="33">
        <v>0</v>
      </c>
      <c r="DV17" s="33">
        <v>0</v>
      </c>
      <c r="DW17" s="33">
        <v>2.2000000000000002</v>
      </c>
      <c r="DX17" s="33">
        <v>3</v>
      </c>
      <c r="DY17" s="33">
        <v>5.2</v>
      </c>
      <c r="DZ17" s="33">
        <v>24.2</v>
      </c>
      <c r="EA17" s="33">
        <v>12.4</v>
      </c>
      <c r="EB17" s="33">
        <v>28.3</v>
      </c>
      <c r="EC17" s="33">
        <v>0</v>
      </c>
      <c r="ED17" s="33">
        <v>2</v>
      </c>
      <c r="EE17" s="33">
        <v>0</v>
      </c>
      <c r="EF17" s="33">
        <v>0</v>
      </c>
      <c r="EG17" s="33">
        <v>0</v>
      </c>
      <c r="EH17" s="33">
        <v>0</v>
      </c>
      <c r="EI17" s="33">
        <v>0</v>
      </c>
      <c r="EJ17" s="33">
        <v>0</v>
      </c>
      <c r="EK17" s="33">
        <v>0</v>
      </c>
      <c r="EL17" s="33">
        <v>0</v>
      </c>
      <c r="EM17" s="33">
        <v>0</v>
      </c>
      <c r="EN17" s="33">
        <v>0</v>
      </c>
      <c r="EO17" s="33">
        <v>0</v>
      </c>
      <c r="EP17" s="33">
        <v>0</v>
      </c>
      <c r="EQ17" s="33">
        <v>0</v>
      </c>
      <c r="ER17" s="33">
        <v>0</v>
      </c>
      <c r="ES17" s="33">
        <v>0</v>
      </c>
      <c r="ET17" s="33">
        <v>0</v>
      </c>
      <c r="EU17" s="33">
        <v>0</v>
      </c>
      <c r="EV17" s="33">
        <v>0</v>
      </c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3">
        <v>0</v>
      </c>
    </row>
    <row r="18" spans="1:158" ht="17.25" customHeight="1" x14ac:dyDescent="0.2">
      <c r="A18" s="34">
        <f t="shared" si="0"/>
        <v>16</v>
      </c>
      <c r="B18" s="42"/>
      <c r="C18" s="29" t="s">
        <v>42</v>
      </c>
      <c r="D18" s="30">
        <v>1442.6</v>
      </c>
      <c r="E18" s="31" t="s">
        <v>43</v>
      </c>
      <c r="F18" s="32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60.02</v>
      </c>
      <c r="R18" s="33">
        <v>0</v>
      </c>
      <c r="S18" s="33">
        <v>15.3</v>
      </c>
      <c r="T18" s="33">
        <v>0</v>
      </c>
      <c r="U18" s="33">
        <v>0</v>
      </c>
      <c r="V18" s="33">
        <v>0</v>
      </c>
      <c r="W18" s="33">
        <v>10.4</v>
      </c>
      <c r="X18" s="33">
        <v>0</v>
      </c>
      <c r="Y18" s="33">
        <v>2.2000000000000002</v>
      </c>
      <c r="Z18" s="33">
        <v>0.1</v>
      </c>
      <c r="AA18" s="33">
        <v>12.1</v>
      </c>
      <c r="AB18" s="33">
        <v>0.1</v>
      </c>
      <c r="AC18" s="33">
        <v>0</v>
      </c>
      <c r="AD18" s="33">
        <v>0.3</v>
      </c>
      <c r="AE18" s="33">
        <v>0</v>
      </c>
      <c r="AF18" s="33">
        <v>1.6</v>
      </c>
      <c r="AG18" s="33">
        <v>14.5</v>
      </c>
      <c r="AH18" s="33">
        <v>1.4</v>
      </c>
      <c r="AI18" s="33">
        <v>46.7</v>
      </c>
      <c r="AJ18" s="33">
        <v>100.4</v>
      </c>
      <c r="AK18" s="33">
        <v>61</v>
      </c>
      <c r="AL18" s="33">
        <v>30.5</v>
      </c>
      <c r="AM18" s="33">
        <v>14.3</v>
      </c>
      <c r="AN18" s="33">
        <v>12.6</v>
      </c>
      <c r="AO18" s="33">
        <v>7.4</v>
      </c>
      <c r="AP18" s="33">
        <v>0.9</v>
      </c>
      <c r="AQ18" s="33">
        <v>1.2</v>
      </c>
      <c r="AR18" s="33">
        <v>17.73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0.7</v>
      </c>
      <c r="AY18" s="33">
        <v>0.7</v>
      </c>
      <c r="AZ18" s="33">
        <v>11.2</v>
      </c>
      <c r="BA18" s="33">
        <v>0.1</v>
      </c>
      <c r="BB18" s="33">
        <v>0</v>
      </c>
      <c r="BC18" s="33">
        <v>0</v>
      </c>
      <c r="BD18" s="33">
        <v>0</v>
      </c>
      <c r="BE18" s="33">
        <v>3.9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25.4</v>
      </c>
      <c r="BL18" s="33">
        <v>16.7</v>
      </c>
      <c r="BM18" s="33">
        <v>3.1</v>
      </c>
      <c r="BN18" s="33">
        <v>13.8</v>
      </c>
      <c r="BO18" s="33">
        <v>9.8000000000000007</v>
      </c>
      <c r="BP18" s="33">
        <v>10.6</v>
      </c>
      <c r="BQ18" s="33">
        <v>2.1</v>
      </c>
      <c r="BR18" s="33">
        <v>0</v>
      </c>
      <c r="BS18" s="33">
        <v>0</v>
      </c>
      <c r="BT18" s="33">
        <v>1.3</v>
      </c>
      <c r="BU18" s="33">
        <v>7.4</v>
      </c>
      <c r="BV18" s="33">
        <v>84.6</v>
      </c>
      <c r="BW18" s="33">
        <v>22.9</v>
      </c>
      <c r="BX18" s="33">
        <v>0.6</v>
      </c>
      <c r="BY18" s="33">
        <v>2.1</v>
      </c>
      <c r="BZ18" s="33">
        <v>17</v>
      </c>
      <c r="CA18" s="33">
        <v>0.3</v>
      </c>
      <c r="CB18" s="33">
        <v>0</v>
      </c>
      <c r="CC18" s="33">
        <v>40.4</v>
      </c>
      <c r="CD18" s="33">
        <v>0</v>
      </c>
      <c r="CE18" s="33">
        <v>0</v>
      </c>
      <c r="CF18" s="33">
        <v>10.9</v>
      </c>
      <c r="CG18" s="33">
        <v>0</v>
      </c>
      <c r="CH18" s="33">
        <v>9.1999999999999993</v>
      </c>
      <c r="CI18" s="33">
        <v>0.6</v>
      </c>
      <c r="CJ18" s="33">
        <v>0</v>
      </c>
      <c r="CK18" s="33">
        <v>54.3</v>
      </c>
      <c r="CL18" s="33">
        <v>5.8</v>
      </c>
      <c r="CM18" s="33">
        <v>70.900000000000006</v>
      </c>
      <c r="CN18" s="33">
        <v>5</v>
      </c>
      <c r="CO18" s="33">
        <v>0.7</v>
      </c>
      <c r="CP18" s="33">
        <v>0</v>
      </c>
      <c r="CQ18" s="33">
        <v>0</v>
      </c>
      <c r="CR18" s="33">
        <v>0</v>
      </c>
      <c r="CS18" s="33">
        <v>0</v>
      </c>
      <c r="CT18" s="33">
        <v>0</v>
      </c>
      <c r="CU18" s="33">
        <v>0</v>
      </c>
      <c r="CV18" s="33">
        <v>18.5</v>
      </c>
      <c r="CW18" s="33">
        <v>21.4</v>
      </c>
      <c r="CX18" s="33">
        <v>2</v>
      </c>
      <c r="CY18" s="33">
        <v>0.3</v>
      </c>
      <c r="CZ18" s="33">
        <v>18.5</v>
      </c>
      <c r="DA18" s="33">
        <v>25.2</v>
      </c>
      <c r="DB18" s="33">
        <v>25.8</v>
      </c>
      <c r="DC18" s="33">
        <v>15.2</v>
      </c>
      <c r="DD18" s="33">
        <v>0</v>
      </c>
      <c r="DE18" s="33">
        <v>106.2</v>
      </c>
      <c r="DF18" s="33">
        <v>39</v>
      </c>
      <c r="DG18" s="33">
        <v>0</v>
      </c>
      <c r="DH18" s="33">
        <v>0</v>
      </c>
      <c r="DI18" s="33">
        <v>0</v>
      </c>
      <c r="DJ18" s="33">
        <v>0</v>
      </c>
      <c r="DK18" s="33">
        <v>0</v>
      </c>
      <c r="DL18" s="33">
        <v>1.4</v>
      </c>
      <c r="DM18" s="33">
        <v>3.1</v>
      </c>
      <c r="DN18" s="33">
        <v>2.9</v>
      </c>
      <c r="DO18" s="33">
        <v>8.6</v>
      </c>
      <c r="DP18" s="33">
        <v>13.8</v>
      </c>
      <c r="DQ18" s="33">
        <v>143.9</v>
      </c>
      <c r="DR18" s="33">
        <v>14.09</v>
      </c>
      <c r="DS18" s="33">
        <v>0</v>
      </c>
      <c r="DT18" s="33">
        <v>0</v>
      </c>
      <c r="DU18" s="33">
        <v>0</v>
      </c>
      <c r="DV18" s="33">
        <v>0</v>
      </c>
      <c r="DW18" s="33">
        <v>4.3</v>
      </c>
      <c r="DX18" s="33">
        <v>27.7</v>
      </c>
      <c r="DY18" s="33">
        <v>5.6</v>
      </c>
      <c r="DZ18" s="33">
        <v>18.100000000000001</v>
      </c>
      <c r="EA18" s="33">
        <v>10.9</v>
      </c>
      <c r="EB18" s="33">
        <v>117.8</v>
      </c>
      <c r="EC18" s="33">
        <v>10.039999999999999</v>
      </c>
      <c r="ED18" s="33">
        <v>0.6</v>
      </c>
      <c r="EE18" s="33">
        <v>0.4</v>
      </c>
      <c r="EF18" s="33">
        <v>0.5</v>
      </c>
      <c r="EG18" s="33">
        <v>0</v>
      </c>
      <c r="EH18" s="33">
        <v>0</v>
      </c>
      <c r="EI18" s="33">
        <v>0</v>
      </c>
      <c r="EJ18" s="33">
        <v>0</v>
      </c>
      <c r="EK18" s="33">
        <v>0</v>
      </c>
      <c r="EL18" s="33">
        <v>0</v>
      </c>
      <c r="EM18" s="33">
        <v>0</v>
      </c>
      <c r="EN18" s="33">
        <v>0</v>
      </c>
      <c r="EO18" s="33">
        <v>0</v>
      </c>
      <c r="EP18" s="33">
        <v>0</v>
      </c>
      <c r="EQ18" s="33">
        <v>0</v>
      </c>
      <c r="ER18" s="33">
        <v>0</v>
      </c>
      <c r="ES18" s="33">
        <v>0</v>
      </c>
      <c r="ET18" s="33">
        <v>0</v>
      </c>
      <c r="EU18" s="33">
        <v>0</v>
      </c>
      <c r="EV18" s="33">
        <v>0</v>
      </c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3">
        <v>0</v>
      </c>
    </row>
    <row r="19" spans="1:158" ht="17.25" customHeight="1" x14ac:dyDescent="0.2">
      <c r="A19" s="34">
        <f t="shared" si="0"/>
        <v>17</v>
      </c>
      <c r="B19" s="55" t="s">
        <v>44</v>
      </c>
      <c r="C19" s="52" t="s">
        <v>45</v>
      </c>
      <c r="D19" s="49">
        <v>1575.8</v>
      </c>
      <c r="E19" s="31" t="s">
        <v>46</v>
      </c>
      <c r="F19" s="32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28.8</v>
      </c>
      <c r="R19" s="33">
        <v>0</v>
      </c>
      <c r="S19" s="33">
        <v>24.6</v>
      </c>
      <c r="T19" s="33">
        <v>0</v>
      </c>
      <c r="U19" s="33">
        <v>2.4</v>
      </c>
      <c r="V19" s="33">
        <v>0</v>
      </c>
      <c r="W19" s="33">
        <v>0</v>
      </c>
      <c r="X19" s="33">
        <v>18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6.4</v>
      </c>
      <c r="AG19" s="33">
        <v>25.6</v>
      </c>
      <c r="AH19" s="33">
        <v>2</v>
      </c>
      <c r="AI19" s="33">
        <v>3.6</v>
      </c>
      <c r="AJ19" s="33">
        <v>95</v>
      </c>
      <c r="AK19" s="33">
        <v>2</v>
      </c>
      <c r="AL19" s="33">
        <v>66</v>
      </c>
      <c r="AM19" s="33">
        <v>28</v>
      </c>
      <c r="AN19" s="33">
        <v>5</v>
      </c>
      <c r="AO19" s="33">
        <v>11.6</v>
      </c>
      <c r="AP19" s="33">
        <v>6.8</v>
      </c>
      <c r="AQ19" s="33">
        <v>22.6</v>
      </c>
      <c r="AR19" s="33">
        <v>3.6</v>
      </c>
      <c r="AS19" s="33">
        <v>0</v>
      </c>
      <c r="AT19" s="33">
        <v>5.6</v>
      </c>
      <c r="AU19" s="33">
        <v>4</v>
      </c>
      <c r="AV19" s="33">
        <v>0</v>
      </c>
      <c r="AW19" s="33">
        <v>0</v>
      </c>
      <c r="AX19" s="33">
        <v>1.6</v>
      </c>
      <c r="AY19" s="33">
        <v>1.6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29</v>
      </c>
      <c r="BO19" s="33">
        <v>0</v>
      </c>
      <c r="BP19" s="33">
        <v>0</v>
      </c>
      <c r="BQ19" s="33">
        <v>0</v>
      </c>
      <c r="BR19" s="33">
        <v>6.8</v>
      </c>
      <c r="BS19" s="33">
        <v>6.6</v>
      </c>
      <c r="BT19" s="33">
        <v>18</v>
      </c>
      <c r="BU19" s="33">
        <v>5.6</v>
      </c>
      <c r="BV19" s="33">
        <v>116</v>
      </c>
      <c r="BW19" s="33">
        <v>46.6</v>
      </c>
      <c r="BX19" s="33">
        <v>0</v>
      </c>
      <c r="BY19" s="33">
        <v>0</v>
      </c>
      <c r="BZ19" s="33">
        <v>18</v>
      </c>
      <c r="CA19" s="33">
        <v>2</v>
      </c>
      <c r="CB19" s="33">
        <v>0</v>
      </c>
      <c r="CC19" s="33">
        <v>0</v>
      </c>
      <c r="CD19" s="33">
        <v>0</v>
      </c>
      <c r="CE19" s="33">
        <v>41</v>
      </c>
      <c r="CF19" s="33">
        <v>28</v>
      </c>
      <c r="CG19" s="33">
        <v>0</v>
      </c>
      <c r="CH19" s="33">
        <v>0</v>
      </c>
      <c r="CI19" s="33">
        <v>0</v>
      </c>
      <c r="CJ19" s="33">
        <v>0</v>
      </c>
      <c r="CK19" s="33">
        <v>71</v>
      </c>
      <c r="CL19" s="33">
        <v>0</v>
      </c>
      <c r="CM19" s="33">
        <v>14.6</v>
      </c>
      <c r="CN19" s="33">
        <v>5</v>
      </c>
      <c r="CO19" s="33">
        <v>2.4</v>
      </c>
      <c r="CP19" s="33">
        <v>0</v>
      </c>
      <c r="CQ19" s="33">
        <v>0</v>
      </c>
      <c r="CR19" s="33">
        <v>0</v>
      </c>
      <c r="CS19" s="33">
        <v>0</v>
      </c>
      <c r="CT19" s="33">
        <v>0</v>
      </c>
      <c r="CU19" s="33">
        <v>0</v>
      </c>
      <c r="CV19" s="33">
        <v>0</v>
      </c>
      <c r="CW19" s="33">
        <v>0</v>
      </c>
      <c r="CX19" s="33">
        <v>5.6</v>
      </c>
      <c r="CY19" s="33">
        <v>0</v>
      </c>
      <c r="CZ19" s="33">
        <v>8.8000000000000007</v>
      </c>
      <c r="DA19" s="33">
        <v>8.4</v>
      </c>
      <c r="DB19" s="33">
        <v>8.6</v>
      </c>
      <c r="DC19" s="33">
        <v>0</v>
      </c>
      <c r="DD19" s="33">
        <v>0</v>
      </c>
      <c r="DE19" s="33">
        <v>0</v>
      </c>
      <c r="DF19" s="33">
        <v>0</v>
      </c>
      <c r="DG19" s="33">
        <v>0</v>
      </c>
      <c r="DH19" s="33">
        <v>0</v>
      </c>
      <c r="DI19" s="33">
        <v>0</v>
      </c>
      <c r="DJ19" s="33">
        <v>0</v>
      </c>
      <c r="DK19" s="33">
        <v>0</v>
      </c>
      <c r="DL19" s="33">
        <v>28</v>
      </c>
      <c r="DM19" s="33">
        <v>5.4</v>
      </c>
      <c r="DN19" s="33">
        <v>21.6</v>
      </c>
      <c r="DO19" s="33">
        <v>66.400000000000006</v>
      </c>
      <c r="DP19" s="33">
        <v>10</v>
      </c>
      <c r="DQ19" s="33">
        <v>57</v>
      </c>
      <c r="DR19" s="33">
        <v>35</v>
      </c>
      <c r="DS19" s="33">
        <v>3.8</v>
      </c>
      <c r="DT19" s="33">
        <v>0</v>
      </c>
      <c r="DU19" s="33">
        <v>0</v>
      </c>
      <c r="DV19" s="33">
        <v>0</v>
      </c>
      <c r="DW19" s="33">
        <v>0</v>
      </c>
      <c r="DX19" s="33">
        <v>13.6</v>
      </c>
      <c r="DY19" s="33">
        <v>7</v>
      </c>
      <c r="DZ19" s="33">
        <v>5.6</v>
      </c>
      <c r="EA19" s="33">
        <v>27.8</v>
      </c>
      <c r="EB19" s="33">
        <v>53.6</v>
      </c>
      <c r="EC19" s="33">
        <v>19.600000000000001</v>
      </c>
      <c r="ED19" s="33">
        <v>64</v>
      </c>
      <c r="EE19" s="33">
        <v>0</v>
      </c>
      <c r="EF19" s="33">
        <v>0</v>
      </c>
      <c r="EG19" s="33">
        <v>0</v>
      </c>
      <c r="EH19" s="33">
        <v>0</v>
      </c>
      <c r="EI19" s="33">
        <v>0</v>
      </c>
      <c r="EJ19" s="33">
        <v>0</v>
      </c>
      <c r="EK19" s="33">
        <v>0</v>
      </c>
      <c r="EL19" s="33">
        <v>0</v>
      </c>
      <c r="EM19" s="33">
        <v>0</v>
      </c>
      <c r="EN19" s="33">
        <v>0</v>
      </c>
      <c r="EO19" s="33">
        <v>0</v>
      </c>
      <c r="EP19" s="33">
        <v>0</v>
      </c>
      <c r="EQ19" s="33">
        <v>0</v>
      </c>
      <c r="ER19" s="33">
        <v>0</v>
      </c>
      <c r="ES19" s="33">
        <v>0</v>
      </c>
      <c r="ET19" s="33">
        <v>0</v>
      </c>
      <c r="EU19" s="33">
        <v>0</v>
      </c>
      <c r="EV19" s="33">
        <v>5</v>
      </c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3">
        <v>0</v>
      </c>
    </row>
    <row r="20" spans="1:158" ht="14.25" x14ac:dyDescent="0.2">
      <c r="A20" s="34">
        <f t="shared" si="0"/>
        <v>18</v>
      </c>
      <c r="B20" s="56" t="s">
        <v>47</v>
      </c>
      <c r="C20" s="53"/>
      <c r="D20" s="51"/>
      <c r="E20" s="31" t="s">
        <v>48</v>
      </c>
      <c r="F20" s="32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9</v>
      </c>
      <c r="R20" s="33">
        <v>0</v>
      </c>
      <c r="S20" s="33">
        <v>18</v>
      </c>
      <c r="T20" s="33">
        <v>0</v>
      </c>
      <c r="U20" s="33">
        <v>0</v>
      </c>
      <c r="V20" s="33">
        <v>0</v>
      </c>
      <c r="W20" s="33">
        <v>2</v>
      </c>
      <c r="X20" s="33">
        <v>4</v>
      </c>
      <c r="Y20" s="33">
        <v>12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32</v>
      </c>
      <c r="AH20" s="33">
        <v>52</v>
      </c>
      <c r="AI20" s="33">
        <v>26</v>
      </c>
      <c r="AJ20" s="33">
        <v>22</v>
      </c>
      <c r="AK20" s="33">
        <v>13</v>
      </c>
      <c r="AL20" s="33">
        <v>72</v>
      </c>
      <c r="AM20" s="33">
        <v>12</v>
      </c>
      <c r="AN20" s="33">
        <v>0</v>
      </c>
      <c r="AO20" s="33">
        <v>13</v>
      </c>
      <c r="AP20" s="33">
        <v>15</v>
      </c>
      <c r="AQ20" s="33">
        <v>7</v>
      </c>
      <c r="AR20" s="33">
        <v>4</v>
      </c>
      <c r="AS20" s="33">
        <v>2</v>
      </c>
      <c r="AT20" s="33">
        <v>0</v>
      </c>
      <c r="AU20" s="33">
        <v>12</v>
      </c>
      <c r="AV20" s="33">
        <v>0</v>
      </c>
      <c r="AW20" s="33">
        <v>6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2</v>
      </c>
      <c r="BP20" s="33">
        <v>0</v>
      </c>
      <c r="BQ20" s="33">
        <v>0</v>
      </c>
      <c r="BR20" s="33">
        <v>4</v>
      </c>
      <c r="BS20" s="33">
        <v>7</v>
      </c>
      <c r="BT20" s="33">
        <v>3</v>
      </c>
      <c r="BU20" s="33">
        <v>0</v>
      </c>
      <c r="BV20" s="33">
        <v>42</v>
      </c>
      <c r="BW20" s="33">
        <v>82</v>
      </c>
      <c r="BX20" s="33">
        <v>18</v>
      </c>
      <c r="BY20" s="33">
        <v>0</v>
      </c>
      <c r="BZ20" s="33">
        <v>3</v>
      </c>
      <c r="CA20" s="33">
        <v>9</v>
      </c>
      <c r="CB20" s="33">
        <v>2</v>
      </c>
      <c r="CC20" s="33">
        <v>0</v>
      </c>
      <c r="CD20" s="33">
        <v>0</v>
      </c>
      <c r="CE20" s="33">
        <v>0</v>
      </c>
      <c r="CF20" s="33">
        <v>23</v>
      </c>
      <c r="CG20" s="33">
        <v>25</v>
      </c>
      <c r="CH20" s="33">
        <v>2</v>
      </c>
      <c r="CI20" s="33">
        <v>0</v>
      </c>
      <c r="CJ20" s="33">
        <v>0</v>
      </c>
      <c r="CK20" s="33">
        <v>4</v>
      </c>
      <c r="CL20" s="33">
        <v>8</v>
      </c>
      <c r="CM20" s="33">
        <v>68</v>
      </c>
      <c r="CN20" s="33">
        <v>18</v>
      </c>
      <c r="CO20" s="33">
        <v>65</v>
      </c>
      <c r="CP20" s="33">
        <v>0</v>
      </c>
      <c r="CQ20" s="33">
        <v>0</v>
      </c>
      <c r="CR20" s="33">
        <v>0</v>
      </c>
      <c r="CS20" s="33">
        <v>0</v>
      </c>
      <c r="CT20" s="33">
        <v>0</v>
      </c>
      <c r="CU20" s="33">
        <v>0</v>
      </c>
      <c r="CV20" s="33">
        <v>0</v>
      </c>
      <c r="CW20" s="33">
        <v>0</v>
      </c>
      <c r="CX20" s="33">
        <v>0</v>
      </c>
      <c r="CY20" s="33">
        <v>0</v>
      </c>
      <c r="CZ20" s="33">
        <v>17</v>
      </c>
      <c r="DA20" s="33">
        <v>0</v>
      </c>
      <c r="DB20" s="33">
        <v>17</v>
      </c>
      <c r="DC20" s="33">
        <v>0</v>
      </c>
      <c r="DD20" s="33">
        <v>10</v>
      </c>
      <c r="DE20" s="33">
        <v>0</v>
      </c>
      <c r="DF20" s="33">
        <v>0</v>
      </c>
      <c r="DG20" s="33">
        <v>0</v>
      </c>
      <c r="DH20" s="33">
        <v>2</v>
      </c>
      <c r="DI20" s="33">
        <v>0</v>
      </c>
      <c r="DJ20" s="33">
        <v>0</v>
      </c>
      <c r="DK20" s="33">
        <v>0</v>
      </c>
      <c r="DL20" s="33">
        <v>0</v>
      </c>
      <c r="DM20" s="33">
        <v>42</v>
      </c>
      <c r="DN20" s="33">
        <v>5</v>
      </c>
      <c r="DO20" s="33">
        <v>65</v>
      </c>
      <c r="DP20" s="33">
        <v>22</v>
      </c>
      <c r="DQ20" s="33">
        <v>195</v>
      </c>
      <c r="DR20" s="33">
        <v>85</v>
      </c>
      <c r="DS20" s="33">
        <v>0</v>
      </c>
      <c r="DT20" s="33">
        <v>0</v>
      </c>
      <c r="DU20" s="33">
        <v>0</v>
      </c>
      <c r="DV20" s="33">
        <v>0</v>
      </c>
      <c r="DW20" s="33">
        <v>2</v>
      </c>
      <c r="DX20" s="33">
        <v>8</v>
      </c>
      <c r="DY20" s="33">
        <v>8</v>
      </c>
      <c r="DZ20" s="33">
        <v>5</v>
      </c>
      <c r="EA20" s="33">
        <v>49</v>
      </c>
      <c r="EB20" s="33">
        <v>43</v>
      </c>
      <c r="EC20" s="33">
        <v>17</v>
      </c>
      <c r="ED20" s="33">
        <v>0</v>
      </c>
      <c r="EE20" s="33">
        <v>0</v>
      </c>
      <c r="EF20" s="33">
        <v>0</v>
      </c>
      <c r="EG20" s="33">
        <v>0</v>
      </c>
      <c r="EH20" s="33">
        <v>0</v>
      </c>
      <c r="EI20" s="33">
        <v>11</v>
      </c>
      <c r="EJ20" s="33">
        <v>0</v>
      </c>
      <c r="EK20" s="33">
        <v>0</v>
      </c>
      <c r="EL20" s="33">
        <v>0</v>
      </c>
      <c r="EM20" s="33">
        <v>0</v>
      </c>
      <c r="EN20" s="33">
        <v>0</v>
      </c>
      <c r="EO20" s="33">
        <v>0</v>
      </c>
      <c r="EP20" s="33">
        <v>0</v>
      </c>
      <c r="EQ20" s="33">
        <v>0</v>
      </c>
      <c r="ER20" s="33">
        <v>0</v>
      </c>
      <c r="ES20" s="33">
        <v>0</v>
      </c>
      <c r="ET20" s="33">
        <v>0</v>
      </c>
      <c r="EU20" s="33">
        <v>0</v>
      </c>
      <c r="EV20" s="33">
        <v>0</v>
      </c>
      <c r="EW20" s="33">
        <v>0</v>
      </c>
      <c r="EX20" s="33">
        <v>0</v>
      </c>
      <c r="EY20" s="33">
        <v>0</v>
      </c>
      <c r="EZ20" s="33">
        <v>0</v>
      </c>
      <c r="FA20" s="33">
        <v>0</v>
      </c>
      <c r="FB20" s="33">
        <v>0</v>
      </c>
    </row>
    <row r="21" spans="1:158" ht="17.25" customHeight="1" x14ac:dyDescent="0.2">
      <c r="A21" s="57">
        <f t="shared" si="0"/>
        <v>19</v>
      </c>
      <c r="B21" s="41" t="s">
        <v>49</v>
      </c>
      <c r="C21" s="29" t="s">
        <v>50</v>
      </c>
      <c r="D21" s="47">
        <v>1433.2</v>
      </c>
      <c r="E21" s="31" t="s">
        <v>51</v>
      </c>
      <c r="F21" s="32">
        <v>0</v>
      </c>
      <c r="G21" s="33">
        <v>0</v>
      </c>
      <c r="H21" s="33">
        <v>0</v>
      </c>
      <c r="I21" s="33">
        <v>0</v>
      </c>
      <c r="J21" s="33">
        <v>0</v>
      </c>
      <c r="K21" s="33">
        <v>10.4</v>
      </c>
      <c r="L21" s="33">
        <v>0</v>
      </c>
      <c r="M21" s="33">
        <v>0</v>
      </c>
      <c r="N21" s="33">
        <v>0</v>
      </c>
      <c r="O21" s="33">
        <v>5.6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23.6</v>
      </c>
      <c r="X21" s="33">
        <v>18.2</v>
      </c>
      <c r="Y21" s="33">
        <v>0</v>
      </c>
      <c r="Z21" s="33">
        <v>1</v>
      </c>
      <c r="AA21" s="33">
        <v>0</v>
      </c>
      <c r="AB21" s="33">
        <v>0</v>
      </c>
      <c r="AC21" s="33">
        <v>0</v>
      </c>
      <c r="AD21" s="33">
        <v>1</v>
      </c>
      <c r="AE21" s="33">
        <v>3.4</v>
      </c>
      <c r="AF21" s="33">
        <v>15</v>
      </c>
      <c r="AG21" s="33">
        <v>37</v>
      </c>
      <c r="AH21" s="33">
        <v>12.4</v>
      </c>
      <c r="AI21" s="33">
        <v>20.399999999999999</v>
      </c>
      <c r="AJ21" s="33">
        <v>3</v>
      </c>
      <c r="AK21" s="33">
        <v>0</v>
      </c>
      <c r="AL21" s="33">
        <v>0</v>
      </c>
      <c r="AM21" s="33">
        <v>5</v>
      </c>
      <c r="AN21" s="33">
        <v>0</v>
      </c>
      <c r="AO21" s="33">
        <v>1</v>
      </c>
      <c r="AP21" s="33">
        <v>12.4</v>
      </c>
      <c r="AQ21" s="33">
        <v>20.2</v>
      </c>
      <c r="AR21" s="33">
        <v>3.2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1.2</v>
      </c>
      <c r="AY21" s="33">
        <v>1.2</v>
      </c>
      <c r="AZ21" s="33">
        <v>1</v>
      </c>
      <c r="BA21" s="33">
        <v>0</v>
      </c>
      <c r="BB21" s="33">
        <v>0</v>
      </c>
      <c r="BC21" s="33">
        <v>1</v>
      </c>
      <c r="BD21" s="33">
        <v>0</v>
      </c>
      <c r="BE21" s="33">
        <v>2</v>
      </c>
      <c r="BF21" s="33">
        <v>3.8</v>
      </c>
      <c r="BG21" s="33">
        <v>0</v>
      </c>
      <c r="BH21" s="33">
        <v>0</v>
      </c>
      <c r="BI21" s="33">
        <v>9.4</v>
      </c>
      <c r="BJ21" s="33">
        <v>6.6</v>
      </c>
      <c r="BK21" s="33">
        <v>0</v>
      </c>
      <c r="BL21" s="33">
        <v>0</v>
      </c>
      <c r="BM21" s="33">
        <v>0</v>
      </c>
      <c r="BN21" s="33">
        <v>1.2</v>
      </c>
      <c r="BO21" s="33">
        <v>0.8</v>
      </c>
      <c r="BP21" s="33">
        <v>9</v>
      </c>
      <c r="BQ21" s="33">
        <v>1</v>
      </c>
      <c r="BR21" s="33">
        <v>0</v>
      </c>
      <c r="BS21" s="33">
        <v>0</v>
      </c>
      <c r="BT21" s="33">
        <v>10.6</v>
      </c>
      <c r="BU21" s="33">
        <v>42</v>
      </c>
      <c r="BV21" s="33">
        <v>35.799999999999997</v>
      </c>
      <c r="BW21" s="33">
        <v>2.2000000000000002</v>
      </c>
      <c r="BX21" s="33">
        <v>0</v>
      </c>
      <c r="BY21" s="33">
        <v>25</v>
      </c>
      <c r="BZ21" s="33">
        <v>0</v>
      </c>
      <c r="CA21" s="33">
        <v>6.6</v>
      </c>
      <c r="CB21" s="33">
        <v>1</v>
      </c>
      <c r="CC21" s="33">
        <v>0</v>
      </c>
      <c r="CD21" s="33">
        <v>26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9</v>
      </c>
      <c r="CL21" s="33">
        <v>22.4</v>
      </c>
      <c r="CM21" s="33">
        <v>1.6</v>
      </c>
      <c r="CN21" s="33">
        <v>120</v>
      </c>
      <c r="CO21" s="33">
        <v>4.8</v>
      </c>
      <c r="CP21" s="33">
        <v>0</v>
      </c>
      <c r="CQ21" s="33">
        <v>0</v>
      </c>
      <c r="CR21" s="33">
        <v>0</v>
      </c>
      <c r="CS21" s="33">
        <v>0</v>
      </c>
      <c r="CT21" s="33">
        <v>0</v>
      </c>
      <c r="CU21" s="33">
        <v>12.4</v>
      </c>
      <c r="CV21" s="33">
        <v>1</v>
      </c>
      <c r="CW21" s="33">
        <v>3.2</v>
      </c>
      <c r="CX21" s="33">
        <v>1.8</v>
      </c>
      <c r="CY21" s="33">
        <v>12</v>
      </c>
      <c r="CZ21" s="33">
        <v>0</v>
      </c>
      <c r="DA21" s="33">
        <v>6.8</v>
      </c>
      <c r="DB21" s="33">
        <v>36.799999999999997</v>
      </c>
      <c r="DC21" s="33">
        <v>0</v>
      </c>
      <c r="DD21" s="33">
        <v>0</v>
      </c>
      <c r="DE21" s="33">
        <v>0</v>
      </c>
      <c r="DF21" s="33">
        <v>16.600000000000001</v>
      </c>
      <c r="DG21" s="33">
        <v>0</v>
      </c>
      <c r="DH21" s="33">
        <v>0</v>
      </c>
      <c r="DI21" s="33">
        <v>2.2000000000000002</v>
      </c>
      <c r="DJ21" s="33">
        <v>0</v>
      </c>
      <c r="DK21" s="33">
        <v>0</v>
      </c>
      <c r="DL21" s="33">
        <v>1.2</v>
      </c>
      <c r="DM21" s="33">
        <v>1</v>
      </c>
      <c r="DN21" s="33">
        <v>12.8</v>
      </c>
      <c r="DO21" s="33">
        <v>10</v>
      </c>
      <c r="DP21" s="33">
        <v>8.4</v>
      </c>
      <c r="DQ21" s="33">
        <v>0</v>
      </c>
      <c r="DR21" s="33">
        <v>0</v>
      </c>
      <c r="DS21" s="33">
        <v>32</v>
      </c>
      <c r="DT21" s="33">
        <v>1</v>
      </c>
      <c r="DU21" s="33">
        <v>1.4</v>
      </c>
      <c r="DV21" s="33">
        <v>0</v>
      </c>
      <c r="DW21" s="33">
        <v>102</v>
      </c>
      <c r="DX21" s="33">
        <v>4</v>
      </c>
      <c r="DY21" s="33">
        <v>8.6</v>
      </c>
      <c r="DZ21" s="33">
        <v>8.4</v>
      </c>
      <c r="EA21" s="33">
        <v>7.2</v>
      </c>
      <c r="EB21" s="33">
        <v>74</v>
      </c>
      <c r="EC21" s="33">
        <v>57.8</v>
      </c>
      <c r="ED21" s="33">
        <v>1.4</v>
      </c>
      <c r="EE21" s="33">
        <v>1</v>
      </c>
      <c r="EF21" s="33">
        <v>2.8</v>
      </c>
      <c r="EG21" s="33">
        <v>0</v>
      </c>
      <c r="EH21" s="33">
        <v>0</v>
      </c>
      <c r="EI21" s="33">
        <v>0</v>
      </c>
      <c r="EJ21" s="33">
        <v>0</v>
      </c>
      <c r="EK21" s="33">
        <v>0</v>
      </c>
      <c r="EL21" s="33">
        <v>0</v>
      </c>
      <c r="EM21" s="33">
        <v>0</v>
      </c>
      <c r="EN21" s="33">
        <v>0</v>
      </c>
      <c r="EO21" s="33">
        <v>0</v>
      </c>
      <c r="EP21" s="33">
        <v>0</v>
      </c>
      <c r="EQ21" s="33">
        <v>0</v>
      </c>
      <c r="ER21" s="33">
        <v>0</v>
      </c>
      <c r="ES21" s="33">
        <v>0</v>
      </c>
      <c r="ET21" s="33">
        <v>0</v>
      </c>
      <c r="EU21" s="33">
        <v>0</v>
      </c>
      <c r="EV21" s="33">
        <v>0</v>
      </c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3">
        <v>0</v>
      </c>
    </row>
    <row r="22" spans="1:158" ht="17.25" customHeight="1" x14ac:dyDescent="0.2">
      <c r="A22" s="57">
        <f t="shared" si="0"/>
        <v>20</v>
      </c>
      <c r="B22" s="45"/>
      <c r="C22" s="29" t="s">
        <v>52</v>
      </c>
      <c r="D22" s="47">
        <v>1268.2</v>
      </c>
      <c r="E22" s="31" t="s">
        <v>53</v>
      </c>
      <c r="F22" s="32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4.1399999999999997</v>
      </c>
      <c r="P22" s="33">
        <v>0</v>
      </c>
      <c r="Q22" s="33">
        <v>18.399999999999999</v>
      </c>
      <c r="R22" s="33">
        <v>0</v>
      </c>
      <c r="S22" s="33">
        <v>0</v>
      </c>
      <c r="T22" s="33">
        <v>3.22</v>
      </c>
      <c r="U22" s="33">
        <v>0</v>
      </c>
      <c r="V22" s="33">
        <v>0</v>
      </c>
      <c r="W22" s="33">
        <v>0</v>
      </c>
      <c r="X22" s="33">
        <v>22.54</v>
      </c>
      <c r="Y22" s="33">
        <v>0</v>
      </c>
      <c r="Z22" s="33">
        <v>0</v>
      </c>
      <c r="AA22" s="33">
        <v>8.2799999999999994</v>
      </c>
      <c r="AB22" s="33">
        <v>0</v>
      </c>
      <c r="AC22" s="33">
        <v>0</v>
      </c>
      <c r="AD22" s="33">
        <v>0</v>
      </c>
      <c r="AE22" s="33">
        <v>0</v>
      </c>
      <c r="AF22" s="33">
        <v>49.22</v>
      </c>
      <c r="AG22" s="33">
        <v>3.68</v>
      </c>
      <c r="AH22" s="33">
        <v>22.54</v>
      </c>
      <c r="AI22" s="33">
        <v>22.08</v>
      </c>
      <c r="AJ22" s="33">
        <v>3.68</v>
      </c>
      <c r="AK22" s="33">
        <v>0</v>
      </c>
      <c r="AL22" s="33">
        <v>0</v>
      </c>
      <c r="AM22" s="33">
        <v>0</v>
      </c>
      <c r="AN22" s="33">
        <v>0</v>
      </c>
      <c r="AO22" s="33">
        <v>19.32</v>
      </c>
      <c r="AP22" s="33">
        <v>6.44</v>
      </c>
      <c r="AQ22" s="33">
        <v>0</v>
      </c>
      <c r="AR22" s="33">
        <v>2.5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1.38</v>
      </c>
      <c r="AY22" s="33">
        <v>1.38</v>
      </c>
      <c r="AZ22" s="33">
        <v>6.44</v>
      </c>
      <c r="BA22" s="33">
        <v>0</v>
      </c>
      <c r="BB22" s="33">
        <v>0</v>
      </c>
      <c r="BC22" s="33">
        <v>2.2999999999999998</v>
      </c>
      <c r="BD22" s="33">
        <v>0</v>
      </c>
      <c r="BE22" s="33">
        <v>1.38</v>
      </c>
      <c r="BF22" s="33">
        <v>3.68</v>
      </c>
      <c r="BG22" s="33">
        <v>0</v>
      </c>
      <c r="BH22" s="33">
        <v>0</v>
      </c>
      <c r="BI22" s="33">
        <v>0</v>
      </c>
      <c r="BJ22" s="33">
        <v>0</v>
      </c>
      <c r="BK22" s="33">
        <v>2.2999999999999998</v>
      </c>
      <c r="BL22" s="33">
        <v>0</v>
      </c>
      <c r="BM22" s="33">
        <v>0</v>
      </c>
      <c r="BN22" s="33">
        <v>21.62</v>
      </c>
      <c r="BO22" s="33">
        <v>0</v>
      </c>
      <c r="BP22" s="33">
        <v>16.100000000000001</v>
      </c>
      <c r="BQ22" s="33">
        <v>1.38</v>
      </c>
      <c r="BR22" s="33">
        <v>0</v>
      </c>
      <c r="BS22" s="33">
        <v>0</v>
      </c>
      <c r="BT22" s="33">
        <v>0</v>
      </c>
      <c r="BU22" s="33">
        <v>0</v>
      </c>
      <c r="BV22" s="33">
        <v>15.18</v>
      </c>
      <c r="BW22" s="33">
        <v>1.84</v>
      </c>
      <c r="BX22" s="33">
        <v>0</v>
      </c>
      <c r="BY22" s="33">
        <v>0</v>
      </c>
      <c r="BZ22" s="33">
        <v>0</v>
      </c>
      <c r="CA22" s="33">
        <v>32.659999999999997</v>
      </c>
      <c r="CB22" s="33">
        <v>103.5</v>
      </c>
      <c r="CC22" s="33">
        <v>0</v>
      </c>
      <c r="CD22" s="33">
        <v>2.2999999999999998</v>
      </c>
      <c r="CE22" s="33">
        <v>0</v>
      </c>
      <c r="CF22" s="33">
        <v>2.76</v>
      </c>
      <c r="CG22" s="33">
        <v>0</v>
      </c>
      <c r="CH22" s="33">
        <v>12.88</v>
      </c>
      <c r="CI22" s="33">
        <v>0</v>
      </c>
      <c r="CJ22" s="33">
        <v>0</v>
      </c>
      <c r="CK22" s="33">
        <v>20.239999999999998</v>
      </c>
      <c r="CL22" s="33">
        <v>1.84</v>
      </c>
      <c r="CM22" s="33">
        <v>1.1000000000000001</v>
      </c>
      <c r="CN22" s="33">
        <v>62.56</v>
      </c>
      <c r="CO22" s="33">
        <v>26.68</v>
      </c>
      <c r="CP22" s="33">
        <v>0</v>
      </c>
      <c r="CQ22" s="33">
        <v>0</v>
      </c>
      <c r="CR22" s="33">
        <v>0</v>
      </c>
      <c r="CS22" s="33">
        <v>0</v>
      </c>
      <c r="CT22" s="33">
        <v>0</v>
      </c>
      <c r="CU22" s="33">
        <v>0</v>
      </c>
      <c r="CV22" s="33">
        <v>0</v>
      </c>
      <c r="CW22" s="33">
        <v>8.74</v>
      </c>
      <c r="CX22" s="33">
        <v>7.82</v>
      </c>
      <c r="CY22" s="33">
        <v>0</v>
      </c>
      <c r="CZ22" s="33">
        <v>0</v>
      </c>
      <c r="DA22" s="33">
        <v>0</v>
      </c>
      <c r="DB22" s="33">
        <v>2.76</v>
      </c>
      <c r="DC22" s="33">
        <v>3.16</v>
      </c>
      <c r="DD22" s="33">
        <v>0</v>
      </c>
      <c r="DE22" s="33">
        <v>0</v>
      </c>
      <c r="DF22" s="33">
        <v>1.38</v>
      </c>
      <c r="DG22" s="33">
        <v>0</v>
      </c>
      <c r="DH22" s="33">
        <v>0</v>
      </c>
      <c r="DI22" s="33">
        <v>0</v>
      </c>
      <c r="DJ22" s="33">
        <v>0</v>
      </c>
      <c r="DK22" s="33">
        <v>0</v>
      </c>
      <c r="DL22" s="33">
        <v>0</v>
      </c>
      <c r="DM22" s="33">
        <v>5.98</v>
      </c>
      <c r="DN22" s="33">
        <v>14.72</v>
      </c>
      <c r="DO22" s="33">
        <v>0</v>
      </c>
      <c r="DP22" s="33">
        <v>15.64</v>
      </c>
      <c r="DQ22" s="33">
        <v>0</v>
      </c>
      <c r="DR22" s="33">
        <v>24.38</v>
      </c>
      <c r="DS22" s="33">
        <v>22.08</v>
      </c>
      <c r="DT22" s="33">
        <v>0</v>
      </c>
      <c r="DU22" s="33">
        <v>0</v>
      </c>
      <c r="DV22" s="33">
        <v>0</v>
      </c>
      <c r="DW22" s="33">
        <v>15.64</v>
      </c>
      <c r="DX22" s="33">
        <v>4.78</v>
      </c>
      <c r="DY22" s="33">
        <v>7.54</v>
      </c>
      <c r="DZ22" s="33">
        <v>0</v>
      </c>
      <c r="EA22" s="33">
        <v>26.68</v>
      </c>
      <c r="EB22" s="33">
        <v>16.100000000000001</v>
      </c>
      <c r="EC22" s="33">
        <v>6.44</v>
      </c>
      <c r="ED22" s="33">
        <v>0</v>
      </c>
      <c r="EE22" s="33">
        <v>0</v>
      </c>
      <c r="EF22" s="33">
        <v>11.04</v>
      </c>
      <c r="EG22" s="33">
        <v>0</v>
      </c>
      <c r="EH22" s="33">
        <v>0</v>
      </c>
      <c r="EI22" s="33">
        <v>0</v>
      </c>
      <c r="EJ22" s="33">
        <v>0</v>
      </c>
      <c r="EK22" s="33">
        <v>0</v>
      </c>
      <c r="EL22" s="33">
        <v>0</v>
      </c>
      <c r="EM22" s="33">
        <v>0</v>
      </c>
      <c r="EN22" s="33">
        <v>0</v>
      </c>
      <c r="EO22" s="33">
        <v>0</v>
      </c>
      <c r="EP22" s="33">
        <v>0</v>
      </c>
      <c r="EQ22" s="33">
        <v>0</v>
      </c>
      <c r="ER22" s="33">
        <v>0</v>
      </c>
      <c r="ES22" s="33">
        <v>0</v>
      </c>
      <c r="ET22" s="33">
        <v>0</v>
      </c>
      <c r="EU22" s="33">
        <v>0</v>
      </c>
      <c r="EV22" s="33">
        <v>0</v>
      </c>
      <c r="EW22" s="33">
        <v>0</v>
      </c>
      <c r="EX22" s="33">
        <v>0</v>
      </c>
      <c r="EY22" s="33">
        <v>0</v>
      </c>
      <c r="EZ22" s="33">
        <v>0</v>
      </c>
      <c r="FA22" s="33">
        <v>0</v>
      </c>
      <c r="FB22" s="33">
        <v>0</v>
      </c>
    </row>
    <row r="23" spans="1:158" ht="17.25" customHeight="1" x14ac:dyDescent="0.2">
      <c r="A23" s="57">
        <f t="shared" si="0"/>
        <v>21</v>
      </c>
      <c r="B23" s="56" t="s">
        <v>54</v>
      </c>
      <c r="C23" s="46" t="s">
        <v>55</v>
      </c>
      <c r="D23" s="47">
        <v>1223.3</v>
      </c>
      <c r="E23" s="31" t="s">
        <v>56</v>
      </c>
      <c r="F23" s="32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13.6</v>
      </c>
      <c r="P23" s="33">
        <v>0</v>
      </c>
      <c r="Q23" s="33">
        <v>2</v>
      </c>
      <c r="R23" s="33">
        <v>0</v>
      </c>
      <c r="S23" s="33">
        <v>3</v>
      </c>
      <c r="T23" s="33">
        <v>7.2</v>
      </c>
      <c r="U23" s="33">
        <v>0</v>
      </c>
      <c r="V23" s="33">
        <v>0</v>
      </c>
      <c r="W23" s="33">
        <v>0</v>
      </c>
      <c r="X23" s="33">
        <v>49.8</v>
      </c>
      <c r="Y23" s="33">
        <v>4.5999999999999996</v>
      </c>
      <c r="Z23" s="33">
        <v>0</v>
      </c>
      <c r="AA23" s="33">
        <v>3.2</v>
      </c>
      <c r="AB23" s="33">
        <v>17.2</v>
      </c>
      <c r="AC23" s="33">
        <v>0</v>
      </c>
      <c r="AD23" s="33">
        <v>21.2</v>
      </c>
      <c r="AE23" s="33">
        <v>0</v>
      </c>
      <c r="AF23" s="33">
        <v>11</v>
      </c>
      <c r="AG23" s="33">
        <v>23.4</v>
      </c>
      <c r="AH23" s="33">
        <v>2.6</v>
      </c>
      <c r="AI23" s="33">
        <v>64.599999999999994</v>
      </c>
      <c r="AJ23" s="33">
        <v>22.8</v>
      </c>
      <c r="AK23" s="33">
        <v>0</v>
      </c>
      <c r="AL23" s="33">
        <v>0</v>
      </c>
      <c r="AM23" s="33">
        <v>0</v>
      </c>
      <c r="AN23" s="33">
        <v>0</v>
      </c>
      <c r="AO23" s="33">
        <v>13.2</v>
      </c>
      <c r="AP23" s="33">
        <v>21</v>
      </c>
      <c r="AQ23" s="33">
        <v>0</v>
      </c>
      <c r="AR23" s="33">
        <v>21.2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35.6</v>
      </c>
      <c r="AY23" s="33">
        <v>35.6</v>
      </c>
      <c r="AZ23" s="33">
        <v>4.4000000000000004</v>
      </c>
      <c r="BA23" s="33">
        <v>14</v>
      </c>
      <c r="BB23" s="33">
        <v>6.4</v>
      </c>
      <c r="BC23" s="33">
        <v>5</v>
      </c>
      <c r="BD23" s="33">
        <v>3.6</v>
      </c>
      <c r="BE23" s="33">
        <v>8</v>
      </c>
      <c r="BF23" s="33">
        <v>9</v>
      </c>
      <c r="BG23" s="33">
        <v>6</v>
      </c>
      <c r="BH23" s="33">
        <v>0</v>
      </c>
      <c r="BI23" s="33">
        <v>2.6</v>
      </c>
      <c r="BJ23" s="33">
        <v>4.2</v>
      </c>
      <c r="BK23" s="33">
        <v>1.4</v>
      </c>
      <c r="BL23" s="33">
        <v>0</v>
      </c>
      <c r="BM23" s="33">
        <v>0</v>
      </c>
      <c r="BN23" s="33">
        <v>2.4</v>
      </c>
      <c r="BO23" s="33">
        <v>105.4</v>
      </c>
      <c r="BP23" s="33">
        <v>3.6</v>
      </c>
      <c r="BQ23" s="33">
        <v>1.8</v>
      </c>
      <c r="BR23" s="33">
        <v>0</v>
      </c>
      <c r="BS23" s="33">
        <v>0</v>
      </c>
      <c r="BT23" s="33">
        <v>0</v>
      </c>
      <c r="BU23" s="33">
        <v>0</v>
      </c>
      <c r="BV23" s="33">
        <v>28.2</v>
      </c>
      <c r="BW23" s="33">
        <v>1.2</v>
      </c>
      <c r="BX23" s="33">
        <v>0</v>
      </c>
      <c r="BY23" s="33">
        <v>0</v>
      </c>
      <c r="BZ23" s="33">
        <v>6</v>
      </c>
      <c r="CA23" s="33">
        <v>12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5</v>
      </c>
      <c r="CJ23" s="33">
        <v>1.8</v>
      </c>
      <c r="CK23" s="33">
        <v>4</v>
      </c>
      <c r="CL23" s="33">
        <v>66.599999999999994</v>
      </c>
      <c r="CM23" s="33">
        <v>8</v>
      </c>
      <c r="CN23" s="33">
        <v>39</v>
      </c>
      <c r="CO23" s="33">
        <v>26.4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15.6</v>
      </c>
      <c r="CX23" s="33">
        <v>10.4</v>
      </c>
      <c r="CY23" s="33">
        <v>16.399999999999999</v>
      </c>
      <c r="CZ23" s="33">
        <v>6</v>
      </c>
      <c r="DA23" s="33">
        <v>1.4</v>
      </c>
      <c r="DB23" s="33">
        <v>0</v>
      </c>
      <c r="DC23" s="33">
        <v>2.8</v>
      </c>
      <c r="DD23" s="33">
        <v>0</v>
      </c>
      <c r="DE23" s="33">
        <v>24</v>
      </c>
      <c r="DF23" s="33">
        <v>6.4</v>
      </c>
      <c r="DG23" s="33">
        <v>1</v>
      </c>
      <c r="DH23" s="33">
        <v>0</v>
      </c>
      <c r="DI23" s="33">
        <v>0</v>
      </c>
      <c r="DJ23" s="33">
        <v>0</v>
      </c>
      <c r="DK23" s="33">
        <v>0</v>
      </c>
      <c r="DL23" s="33">
        <v>0</v>
      </c>
      <c r="DM23" s="33">
        <v>13</v>
      </c>
      <c r="DN23" s="33">
        <v>9</v>
      </c>
      <c r="DO23" s="33">
        <v>4.2</v>
      </c>
      <c r="DP23" s="33">
        <v>40</v>
      </c>
      <c r="DQ23" s="33">
        <v>0</v>
      </c>
      <c r="DR23" s="33">
        <v>0</v>
      </c>
      <c r="DS23" s="33">
        <v>3</v>
      </c>
      <c r="DT23" s="33">
        <v>1.4</v>
      </c>
      <c r="DU23" s="33">
        <v>1.4</v>
      </c>
      <c r="DV23" s="33">
        <v>0</v>
      </c>
      <c r="DW23" s="33">
        <v>30</v>
      </c>
      <c r="DX23" s="33">
        <v>8.4</v>
      </c>
      <c r="DY23" s="33">
        <v>0</v>
      </c>
      <c r="DZ23" s="33">
        <v>0</v>
      </c>
      <c r="EA23" s="33">
        <v>48.6</v>
      </c>
      <c r="EB23" s="33">
        <v>21.4</v>
      </c>
      <c r="EC23" s="33">
        <v>10.6</v>
      </c>
      <c r="ED23" s="33">
        <v>0</v>
      </c>
      <c r="EE23" s="33">
        <v>0</v>
      </c>
      <c r="EF23" s="33">
        <v>9.4</v>
      </c>
      <c r="EG23" s="33">
        <v>0</v>
      </c>
      <c r="EH23" s="33">
        <v>0</v>
      </c>
      <c r="EI23" s="33">
        <v>0</v>
      </c>
      <c r="EJ23" s="33">
        <v>0</v>
      </c>
      <c r="EK23" s="33">
        <v>0</v>
      </c>
      <c r="EL23" s="33">
        <v>0</v>
      </c>
      <c r="EM23" s="33">
        <v>0</v>
      </c>
      <c r="EN23" s="33">
        <v>7.4</v>
      </c>
      <c r="EO23" s="33">
        <v>5</v>
      </c>
      <c r="EP23" s="33">
        <v>0</v>
      </c>
      <c r="EQ23" s="33">
        <v>0</v>
      </c>
      <c r="ER23" s="33">
        <v>0</v>
      </c>
      <c r="ES23" s="33">
        <v>0</v>
      </c>
      <c r="ET23" s="33">
        <v>0</v>
      </c>
      <c r="EU23" s="33">
        <v>0</v>
      </c>
      <c r="EV23" s="33">
        <v>0</v>
      </c>
      <c r="EW23" s="33">
        <v>0</v>
      </c>
      <c r="EX23" s="33">
        <v>0</v>
      </c>
      <c r="EY23" s="33">
        <v>0</v>
      </c>
      <c r="EZ23" s="33">
        <v>0</v>
      </c>
      <c r="FA23" s="33">
        <v>0</v>
      </c>
      <c r="FB23" s="33">
        <v>0</v>
      </c>
    </row>
    <row r="24" spans="1:158" ht="17.25" customHeight="1" x14ac:dyDescent="0.2">
      <c r="A24" s="57">
        <f t="shared" si="0"/>
        <v>22</v>
      </c>
      <c r="B24" s="48" t="s">
        <v>57</v>
      </c>
      <c r="C24" s="52" t="s">
        <v>58</v>
      </c>
      <c r="D24" s="49">
        <v>1494.9</v>
      </c>
      <c r="E24" s="31" t="s">
        <v>59</v>
      </c>
      <c r="F24" s="32">
        <v>0</v>
      </c>
      <c r="G24" s="33">
        <v>0</v>
      </c>
      <c r="H24" s="33">
        <v>0</v>
      </c>
      <c r="I24" s="33">
        <v>0</v>
      </c>
      <c r="J24" s="33">
        <v>0</v>
      </c>
      <c r="K24" s="33">
        <v>18.600000000000001</v>
      </c>
      <c r="L24" s="33">
        <v>0</v>
      </c>
      <c r="M24" s="33">
        <v>0</v>
      </c>
      <c r="N24" s="33">
        <v>0</v>
      </c>
      <c r="O24" s="33">
        <v>4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4.5999999999999996</v>
      </c>
      <c r="Y24" s="33">
        <v>0</v>
      </c>
      <c r="Z24" s="33">
        <v>0</v>
      </c>
      <c r="AA24" s="33">
        <v>25</v>
      </c>
      <c r="AB24" s="33">
        <v>0</v>
      </c>
      <c r="AC24" s="33">
        <v>0</v>
      </c>
      <c r="AD24" s="33">
        <v>0</v>
      </c>
      <c r="AE24" s="33">
        <v>0</v>
      </c>
      <c r="AF24" s="33">
        <v>5</v>
      </c>
      <c r="AG24" s="33">
        <v>40.200000000000003</v>
      </c>
      <c r="AH24" s="33">
        <v>16.399999999999999</v>
      </c>
      <c r="AI24" s="33">
        <v>29.6</v>
      </c>
      <c r="AJ24" s="33">
        <v>11</v>
      </c>
      <c r="AK24" s="33">
        <v>4.8</v>
      </c>
      <c r="AL24" s="33">
        <v>110.2</v>
      </c>
      <c r="AM24" s="33">
        <v>75</v>
      </c>
      <c r="AN24" s="33">
        <v>0</v>
      </c>
      <c r="AO24" s="33">
        <v>8</v>
      </c>
      <c r="AP24" s="33">
        <v>0</v>
      </c>
      <c r="AQ24" s="33">
        <v>7.8</v>
      </c>
      <c r="AR24" s="33">
        <v>2.4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1</v>
      </c>
      <c r="AY24" s="33">
        <v>1</v>
      </c>
      <c r="AZ24" s="33">
        <v>2.4</v>
      </c>
      <c r="BA24" s="33">
        <v>1.2</v>
      </c>
      <c r="BB24" s="33">
        <v>0</v>
      </c>
      <c r="BC24" s="33">
        <v>0</v>
      </c>
      <c r="BD24" s="33">
        <v>0</v>
      </c>
      <c r="BE24" s="33">
        <v>0.2</v>
      </c>
      <c r="BF24" s="33">
        <v>14.4</v>
      </c>
      <c r="BG24" s="33">
        <v>3.2</v>
      </c>
      <c r="BH24" s="33">
        <v>0</v>
      </c>
      <c r="BI24" s="33">
        <v>2.2000000000000002</v>
      </c>
      <c r="BJ24" s="33">
        <v>4.5999999999999996</v>
      </c>
      <c r="BK24" s="33">
        <v>0</v>
      </c>
      <c r="BL24" s="33">
        <v>0</v>
      </c>
      <c r="BM24" s="33">
        <v>0</v>
      </c>
      <c r="BN24" s="33">
        <v>1.4</v>
      </c>
      <c r="BO24" s="33">
        <v>6.2</v>
      </c>
      <c r="BP24" s="33">
        <v>2.2000000000000002</v>
      </c>
      <c r="BQ24" s="33">
        <v>1.2</v>
      </c>
      <c r="BR24" s="33">
        <v>0</v>
      </c>
      <c r="BS24" s="33">
        <v>0</v>
      </c>
      <c r="BT24" s="33">
        <v>0</v>
      </c>
      <c r="BU24" s="33">
        <v>25.4</v>
      </c>
      <c r="BV24" s="33">
        <v>21.6</v>
      </c>
      <c r="BW24" s="33">
        <v>0.4</v>
      </c>
      <c r="BX24" s="33">
        <v>11.6</v>
      </c>
      <c r="BY24" s="33">
        <v>0</v>
      </c>
      <c r="BZ24" s="33">
        <v>1.6</v>
      </c>
      <c r="CA24" s="33">
        <v>6.6</v>
      </c>
      <c r="CB24" s="33">
        <v>14.4</v>
      </c>
      <c r="CC24" s="33">
        <v>16.600000000000001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9</v>
      </c>
      <c r="CL24" s="33">
        <v>0</v>
      </c>
      <c r="CM24" s="33">
        <v>10</v>
      </c>
      <c r="CN24" s="33">
        <v>35.4</v>
      </c>
      <c r="CO24" s="33">
        <v>1.4</v>
      </c>
      <c r="CP24" s="33">
        <v>0</v>
      </c>
      <c r="CQ24" s="33">
        <v>0</v>
      </c>
      <c r="CR24" s="33">
        <v>0</v>
      </c>
      <c r="CS24" s="33">
        <v>0</v>
      </c>
      <c r="CT24" s="33">
        <v>0</v>
      </c>
      <c r="CU24" s="33">
        <v>0</v>
      </c>
      <c r="CV24" s="33">
        <v>0</v>
      </c>
      <c r="CW24" s="33">
        <v>33.200000000000003</v>
      </c>
      <c r="CX24" s="33">
        <v>12</v>
      </c>
      <c r="CY24" s="33">
        <v>12.4</v>
      </c>
      <c r="CZ24" s="33">
        <v>21.6</v>
      </c>
      <c r="DA24" s="33">
        <v>6.8</v>
      </c>
      <c r="DB24" s="33">
        <v>23.2</v>
      </c>
      <c r="DC24" s="33">
        <v>0</v>
      </c>
      <c r="DD24" s="33">
        <v>0</v>
      </c>
      <c r="DE24" s="33">
        <v>0</v>
      </c>
      <c r="DF24" s="33">
        <v>0.6</v>
      </c>
      <c r="DG24" s="33">
        <v>0</v>
      </c>
      <c r="DH24" s="33">
        <v>0</v>
      </c>
      <c r="DI24" s="33">
        <v>0</v>
      </c>
      <c r="DJ24" s="33">
        <v>0</v>
      </c>
      <c r="DK24" s="33">
        <v>0</v>
      </c>
      <c r="DL24" s="33">
        <v>17.399999999999999</v>
      </c>
      <c r="DM24" s="33">
        <v>0</v>
      </c>
      <c r="DN24" s="33">
        <v>7</v>
      </c>
      <c r="DO24" s="33">
        <v>10.4</v>
      </c>
      <c r="DP24" s="33">
        <v>7.6</v>
      </c>
      <c r="DQ24" s="33">
        <v>13</v>
      </c>
      <c r="DR24" s="33">
        <v>0</v>
      </c>
      <c r="DS24" s="33">
        <v>1.4</v>
      </c>
      <c r="DT24" s="33">
        <v>0</v>
      </c>
      <c r="DU24" s="33">
        <v>0</v>
      </c>
      <c r="DV24" s="33">
        <v>0</v>
      </c>
      <c r="DW24" s="33">
        <v>35</v>
      </c>
      <c r="DX24" s="33">
        <v>1.2</v>
      </c>
      <c r="DY24" s="33">
        <v>6.4</v>
      </c>
      <c r="DZ24" s="33">
        <v>10</v>
      </c>
      <c r="EA24" s="33">
        <v>7.6</v>
      </c>
      <c r="EB24" s="33">
        <v>5.2</v>
      </c>
      <c r="EC24" s="33">
        <v>4.4000000000000004</v>
      </c>
      <c r="ED24" s="33">
        <v>0.8</v>
      </c>
      <c r="EE24" s="33">
        <v>0</v>
      </c>
      <c r="EF24" s="33">
        <v>0</v>
      </c>
      <c r="EG24" s="33">
        <v>0</v>
      </c>
      <c r="EH24" s="33">
        <v>5.6</v>
      </c>
      <c r="EI24" s="33">
        <v>0</v>
      </c>
      <c r="EJ24" s="33">
        <v>0</v>
      </c>
      <c r="EK24" s="33">
        <v>0</v>
      </c>
      <c r="EL24" s="33">
        <v>0</v>
      </c>
      <c r="EM24" s="33">
        <v>0</v>
      </c>
      <c r="EN24" s="33">
        <v>0</v>
      </c>
      <c r="EO24" s="33">
        <v>0</v>
      </c>
      <c r="EP24" s="33">
        <v>0</v>
      </c>
      <c r="EQ24" s="33">
        <v>0</v>
      </c>
      <c r="ER24" s="33">
        <v>0</v>
      </c>
      <c r="ES24" s="33">
        <v>0</v>
      </c>
      <c r="ET24" s="33">
        <v>0</v>
      </c>
      <c r="EU24" s="33">
        <v>0</v>
      </c>
      <c r="EV24" s="33">
        <v>0</v>
      </c>
      <c r="EW24" s="33">
        <v>0</v>
      </c>
      <c r="EX24" s="33">
        <v>0</v>
      </c>
      <c r="EY24" s="33">
        <v>0</v>
      </c>
      <c r="EZ24" s="33">
        <v>0</v>
      </c>
      <c r="FA24" s="33">
        <v>0</v>
      </c>
      <c r="FB24" s="33">
        <v>0</v>
      </c>
    </row>
    <row r="25" spans="1:158" ht="17.25" customHeight="1" x14ac:dyDescent="0.2">
      <c r="A25" s="57">
        <f t="shared" si="0"/>
        <v>23</v>
      </c>
      <c r="B25" s="41" t="s">
        <v>60</v>
      </c>
      <c r="C25" s="58"/>
      <c r="D25" s="50"/>
      <c r="E25" s="31" t="s">
        <v>61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2.5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3.5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52.3</v>
      </c>
      <c r="Y25" s="33">
        <v>2.5</v>
      </c>
      <c r="Z25" s="33">
        <v>0</v>
      </c>
      <c r="AA25" s="33">
        <v>25.4</v>
      </c>
      <c r="AB25" s="33">
        <v>0</v>
      </c>
      <c r="AC25" s="33">
        <v>0</v>
      </c>
      <c r="AD25" s="33">
        <v>16</v>
      </c>
      <c r="AE25" s="33">
        <v>12.7</v>
      </c>
      <c r="AF25" s="33">
        <v>16.5</v>
      </c>
      <c r="AG25" s="33">
        <v>75.2</v>
      </c>
      <c r="AH25" s="33">
        <v>48.3</v>
      </c>
      <c r="AI25" s="33">
        <v>74.900000000000006</v>
      </c>
      <c r="AJ25" s="33">
        <v>0</v>
      </c>
      <c r="AK25" s="33">
        <v>0</v>
      </c>
      <c r="AL25" s="33">
        <v>0</v>
      </c>
      <c r="AM25" s="33">
        <v>0</v>
      </c>
      <c r="AN25" s="33">
        <v>3.8</v>
      </c>
      <c r="AO25" s="33">
        <v>0</v>
      </c>
      <c r="AP25" s="33">
        <v>5.0999999999999996</v>
      </c>
      <c r="AQ25" s="33">
        <v>0</v>
      </c>
      <c r="AR25" s="33">
        <v>2.5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16</v>
      </c>
      <c r="BA25" s="33">
        <v>0</v>
      </c>
      <c r="BB25" s="33">
        <v>3.8</v>
      </c>
      <c r="BC25" s="33">
        <v>2.5</v>
      </c>
      <c r="BD25" s="33">
        <v>0</v>
      </c>
      <c r="BE25" s="33">
        <v>6.8</v>
      </c>
      <c r="BF25" s="33">
        <v>5.0999999999999996</v>
      </c>
      <c r="BG25" s="33">
        <v>0</v>
      </c>
      <c r="BH25" s="33">
        <v>0</v>
      </c>
      <c r="BI25" s="33">
        <v>0</v>
      </c>
      <c r="BJ25" s="33">
        <v>0</v>
      </c>
      <c r="BK25" s="33">
        <v>2.5</v>
      </c>
      <c r="BL25" s="33">
        <v>2.5</v>
      </c>
      <c r="BM25" s="33">
        <v>47.5</v>
      </c>
      <c r="BN25" s="33">
        <v>0</v>
      </c>
      <c r="BO25" s="33">
        <v>10.199999999999999</v>
      </c>
      <c r="BP25" s="33">
        <v>14.5</v>
      </c>
      <c r="BQ25" s="33">
        <v>7.6</v>
      </c>
      <c r="BR25" s="33">
        <v>6.8</v>
      </c>
      <c r="BS25" s="33">
        <v>0</v>
      </c>
      <c r="BT25" s="33">
        <v>12.7</v>
      </c>
      <c r="BU25" s="33">
        <v>38.6</v>
      </c>
      <c r="BV25" s="33">
        <v>53.8</v>
      </c>
      <c r="BW25" s="33">
        <v>0</v>
      </c>
      <c r="BX25" s="33">
        <v>6.8</v>
      </c>
      <c r="BY25" s="33">
        <v>6.3</v>
      </c>
      <c r="BZ25" s="33">
        <v>63.5</v>
      </c>
      <c r="CA25" s="33">
        <v>36.799999999999997</v>
      </c>
      <c r="CB25" s="33">
        <v>0</v>
      </c>
      <c r="CC25" s="33">
        <v>0</v>
      </c>
      <c r="CD25" s="33">
        <v>42.2</v>
      </c>
      <c r="CE25" s="33">
        <v>3.8</v>
      </c>
      <c r="CF25" s="33">
        <v>21.3</v>
      </c>
      <c r="CG25" s="33">
        <v>2.5</v>
      </c>
      <c r="CH25" s="33">
        <v>0</v>
      </c>
      <c r="CI25" s="33">
        <v>0</v>
      </c>
      <c r="CJ25" s="33">
        <v>0</v>
      </c>
      <c r="CK25" s="33">
        <v>59.2</v>
      </c>
      <c r="CL25" s="33">
        <v>0</v>
      </c>
      <c r="CM25" s="33">
        <v>26.4</v>
      </c>
      <c r="CN25" s="33">
        <v>6.3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3">
        <v>5.0999999999999996</v>
      </c>
      <c r="CU25" s="33">
        <v>0</v>
      </c>
      <c r="CV25" s="33">
        <v>0</v>
      </c>
      <c r="CW25" s="33">
        <v>2.5</v>
      </c>
      <c r="CX25" s="33">
        <v>25.4</v>
      </c>
      <c r="CY25" s="33">
        <v>0</v>
      </c>
      <c r="CZ25" s="33">
        <v>5.8</v>
      </c>
      <c r="DA25" s="33">
        <v>45.7</v>
      </c>
      <c r="DB25" s="33">
        <v>26.6</v>
      </c>
      <c r="DC25" s="33">
        <v>0</v>
      </c>
      <c r="DD25" s="33">
        <v>0</v>
      </c>
      <c r="DE25" s="33">
        <v>0</v>
      </c>
      <c r="DF25" s="33">
        <v>0</v>
      </c>
      <c r="DG25" s="33">
        <v>0</v>
      </c>
      <c r="DH25" s="33">
        <v>5.0999999999999996</v>
      </c>
      <c r="DI25" s="33">
        <v>10.199999999999999</v>
      </c>
      <c r="DJ25" s="33">
        <v>0</v>
      </c>
      <c r="DK25" s="33">
        <v>0</v>
      </c>
      <c r="DL25" s="33">
        <v>0</v>
      </c>
      <c r="DM25" s="33">
        <v>5.0999999999999996</v>
      </c>
      <c r="DN25" s="33">
        <v>40.6</v>
      </c>
      <c r="DO25" s="33">
        <v>51</v>
      </c>
      <c r="DP25" s="33">
        <v>5.3</v>
      </c>
      <c r="DQ25" s="33">
        <v>0</v>
      </c>
      <c r="DR25" s="33">
        <v>0</v>
      </c>
      <c r="DS25" s="33">
        <v>0</v>
      </c>
      <c r="DT25" s="33">
        <v>0</v>
      </c>
      <c r="DU25" s="33">
        <v>0</v>
      </c>
      <c r="DV25" s="33">
        <v>0</v>
      </c>
      <c r="DW25" s="33">
        <v>50.8</v>
      </c>
      <c r="DX25" s="33">
        <v>121.9</v>
      </c>
      <c r="DY25" s="33">
        <v>5.0999999999999996</v>
      </c>
      <c r="DZ25" s="33">
        <v>0</v>
      </c>
      <c r="EA25" s="33">
        <v>40.6</v>
      </c>
      <c r="EB25" s="33">
        <v>61</v>
      </c>
      <c r="EC25" s="33">
        <v>5.3</v>
      </c>
      <c r="ED25" s="33">
        <v>0</v>
      </c>
      <c r="EE25" s="33">
        <v>0</v>
      </c>
      <c r="EF25" s="33">
        <v>0</v>
      </c>
      <c r="EG25" s="33">
        <v>0</v>
      </c>
      <c r="EH25" s="33">
        <v>0</v>
      </c>
      <c r="EI25" s="33">
        <v>0</v>
      </c>
      <c r="EJ25" s="33">
        <v>0</v>
      </c>
      <c r="EK25" s="33">
        <v>0</v>
      </c>
      <c r="EL25" s="33">
        <v>0</v>
      </c>
      <c r="EM25" s="33">
        <v>0</v>
      </c>
      <c r="EN25" s="33">
        <v>0</v>
      </c>
      <c r="EO25" s="33">
        <v>0</v>
      </c>
      <c r="EP25" s="33">
        <v>0</v>
      </c>
      <c r="EQ25" s="33">
        <v>0</v>
      </c>
      <c r="ER25" s="33">
        <v>0</v>
      </c>
      <c r="ES25" s="33">
        <v>0</v>
      </c>
      <c r="ET25" s="33">
        <v>0</v>
      </c>
      <c r="EU25" s="33">
        <v>0</v>
      </c>
      <c r="EV25" s="33">
        <v>0</v>
      </c>
      <c r="EW25" s="33">
        <v>0</v>
      </c>
      <c r="EX25" s="33">
        <v>0</v>
      </c>
      <c r="EY25" s="33">
        <v>0</v>
      </c>
      <c r="EZ25" s="33">
        <v>0</v>
      </c>
      <c r="FA25" s="33">
        <v>0</v>
      </c>
      <c r="FB25" s="33">
        <v>0</v>
      </c>
    </row>
    <row r="26" spans="1:158" ht="17.25" customHeight="1" x14ac:dyDescent="0.2">
      <c r="A26" s="57">
        <f t="shared" si="0"/>
        <v>24</v>
      </c>
      <c r="B26" s="42"/>
      <c r="C26" s="58"/>
      <c r="D26" s="50"/>
      <c r="E26" s="31" t="s">
        <v>62</v>
      </c>
      <c r="F26" s="32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</v>
      </c>
      <c r="L26" s="33">
        <v>0</v>
      </c>
      <c r="M26" s="33">
        <v>0</v>
      </c>
      <c r="N26" s="33">
        <v>0</v>
      </c>
      <c r="O26" s="33">
        <v>3.2</v>
      </c>
      <c r="P26" s="33">
        <v>0</v>
      </c>
      <c r="Q26" s="33">
        <v>6.8</v>
      </c>
      <c r="R26" s="33">
        <v>0</v>
      </c>
      <c r="S26" s="33">
        <v>1</v>
      </c>
      <c r="T26" s="33">
        <v>0.1</v>
      </c>
      <c r="U26" s="33">
        <v>0</v>
      </c>
      <c r="V26" s="33">
        <v>0</v>
      </c>
      <c r="W26" s="33">
        <v>0.2</v>
      </c>
      <c r="X26" s="33">
        <v>1</v>
      </c>
      <c r="Y26" s="33">
        <v>0</v>
      </c>
      <c r="Z26" s="33">
        <v>0</v>
      </c>
      <c r="AA26" s="33">
        <v>30.2</v>
      </c>
      <c r="AB26" s="33">
        <v>0</v>
      </c>
      <c r="AC26" s="33">
        <v>0</v>
      </c>
      <c r="AD26" s="33">
        <v>0</v>
      </c>
      <c r="AE26" s="33">
        <v>3</v>
      </c>
      <c r="AF26" s="33">
        <v>6.8</v>
      </c>
      <c r="AG26" s="33">
        <v>11.4</v>
      </c>
      <c r="AH26" s="33">
        <v>13.2</v>
      </c>
      <c r="AI26" s="33">
        <v>18.2</v>
      </c>
      <c r="AJ26" s="33">
        <v>0.2</v>
      </c>
      <c r="AK26" s="33">
        <v>2.2000000000000002</v>
      </c>
      <c r="AL26" s="33">
        <v>1.8</v>
      </c>
      <c r="AM26" s="33">
        <v>3.4</v>
      </c>
      <c r="AN26" s="33">
        <v>0</v>
      </c>
      <c r="AO26" s="33">
        <v>0.4</v>
      </c>
      <c r="AP26" s="33">
        <v>15.2</v>
      </c>
      <c r="AQ26" s="33">
        <v>2.2000000000000002</v>
      </c>
      <c r="AR26" s="33">
        <v>5.2</v>
      </c>
      <c r="AS26" s="33">
        <v>0</v>
      </c>
      <c r="AT26" s="33">
        <v>0</v>
      </c>
      <c r="AU26" s="33">
        <v>0</v>
      </c>
      <c r="AV26" s="33">
        <v>4.8</v>
      </c>
      <c r="AW26" s="33">
        <v>0</v>
      </c>
      <c r="AX26" s="33">
        <v>0.8</v>
      </c>
      <c r="AY26" s="33">
        <v>0.8</v>
      </c>
      <c r="AZ26" s="33">
        <v>6.6</v>
      </c>
      <c r="BA26" s="33">
        <v>0.2</v>
      </c>
      <c r="BB26" s="33">
        <v>0</v>
      </c>
      <c r="BC26" s="33">
        <v>0</v>
      </c>
      <c r="BD26" s="33">
        <v>2.8</v>
      </c>
      <c r="BE26" s="33">
        <v>1.8</v>
      </c>
      <c r="BF26" s="33">
        <v>0.1</v>
      </c>
      <c r="BG26" s="33">
        <v>1</v>
      </c>
      <c r="BH26" s="33">
        <v>0</v>
      </c>
      <c r="BI26" s="33">
        <v>0</v>
      </c>
      <c r="BJ26" s="33">
        <v>3.8</v>
      </c>
      <c r="BK26" s="33">
        <v>0</v>
      </c>
      <c r="BL26" s="33">
        <v>0.6</v>
      </c>
      <c r="BM26" s="33">
        <v>2.4</v>
      </c>
      <c r="BN26" s="33">
        <v>33.200000000000003</v>
      </c>
      <c r="BO26" s="33">
        <v>2.2000000000000002</v>
      </c>
      <c r="BP26" s="33">
        <v>6.8</v>
      </c>
      <c r="BQ26" s="33">
        <v>7.4</v>
      </c>
      <c r="BR26" s="33">
        <v>0.6</v>
      </c>
      <c r="BS26" s="33">
        <v>0</v>
      </c>
      <c r="BT26" s="33">
        <v>3.6</v>
      </c>
      <c r="BU26" s="33">
        <v>10.8</v>
      </c>
      <c r="BV26" s="33">
        <v>18.600000000000001</v>
      </c>
      <c r="BW26" s="33">
        <v>0.2</v>
      </c>
      <c r="BX26" s="33">
        <v>0</v>
      </c>
      <c r="BY26" s="33">
        <v>14.4</v>
      </c>
      <c r="BZ26" s="33">
        <v>19.2</v>
      </c>
      <c r="CA26" s="33">
        <v>6</v>
      </c>
      <c r="CB26" s="33">
        <v>1.8</v>
      </c>
      <c r="CC26" s="33">
        <v>4.2</v>
      </c>
      <c r="CD26" s="33">
        <v>32.799999999999997</v>
      </c>
      <c r="CE26" s="33">
        <v>0</v>
      </c>
      <c r="CF26" s="33">
        <v>1.2</v>
      </c>
      <c r="CG26" s="33">
        <v>0</v>
      </c>
      <c r="CH26" s="33">
        <v>0</v>
      </c>
      <c r="CI26" s="33">
        <v>0</v>
      </c>
      <c r="CJ26" s="33">
        <v>0</v>
      </c>
      <c r="CK26" s="33">
        <v>51.4</v>
      </c>
      <c r="CL26" s="33">
        <v>0</v>
      </c>
      <c r="CM26" s="33">
        <v>2.2000000000000002</v>
      </c>
      <c r="CN26" s="33">
        <v>22.2</v>
      </c>
      <c r="CO26" s="33">
        <v>0.2</v>
      </c>
      <c r="CP26" s="33">
        <v>0</v>
      </c>
      <c r="CQ26" s="33">
        <v>0</v>
      </c>
      <c r="CR26" s="33">
        <v>0</v>
      </c>
      <c r="CS26" s="33">
        <v>0</v>
      </c>
      <c r="CT26" s="33">
        <v>0</v>
      </c>
      <c r="CU26" s="33">
        <v>0</v>
      </c>
      <c r="CV26" s="33">
        <v>0</v>
      </c>
      <c r="CW26" s="33">
        <v>2.4</v>
      </c>
      <c r="CX26" s="33">
        <v>47.8</v>
      </c>
      <c r="CY26" s="33">
        <v>4.2</v>
      </c>
      <c r="CZ26" s="33">
        <v>1.2</v>
      </c>
      <c r="DA26" s="33">
        <v>20.6</v>
      </c>
      <c r="DB26" s="33">
        <v>12.2</v>
      </c>
      <c r="DC26" s="33">
        <v>0.2</v>
      </c>
      <c r="DD26" s="33">
        <v>0</v>
      </c>
      <c r="DE26" s="33">
        <v>0</v>
      </c>
      <c r="DF26" s="33">
        <v>19.2</v>
      </c>
      <c r="DG26" s="33">
        <v>0.6</v>
      </c>
      <c r="DH26" s="33">
        <v>1.4</v>
      </c>
      <c r="DI26" s="33">
        <v>0.4</v>
      </c>
      <c r="DJ26" s="33">
        <v>0</v>
      </c>
      <c r="DK26" s="33">
        <v>0</v>
      </c>
      <c r="DL26" s="33">
        <v>0</v>
      </c>
      <c r="DM26" s="33">
        <v>13.8</v>
      </c>
      <c r="DN26" s="33">
        <v>15.4</v>
      </c>
      <c r="DO26" s="33">
        <v>11.8</v>
      </c>
      <c r="DP26" s="33">
        <v>19.399999999999999</v>
      </c>
      <c r="DQ26" s="33">
        <v>20</v>
      </c>
      <c r="DR26" s="33">
        <v>0</v>
      </c>
      <c r="DS26" s="33">
        <v>43.4</v>
      </c>
      <c r="DT26" s="33">
        <v>14.8</v>
      </c>
      <c r="DU26" s="33">
        <v>0</v>
      </c>
      <c r="DV26" s="33">
        <v>0</v>
      </c>
      <c r="DW26" s="33">
        <v>50</v>
      </c>
      <c r="DX26" s="33">
        <v>7.6</v>
      </c>
      <c r="DY26" s="33">
        <v>7.2</v>
      </c>
      <c r="DZ26" s="33">
        <v>3</v>
      </c>
      <c r="EA26" s="33">
        <v>12.4</v>
      </c>
      <c r="EB26" s="33">
        <v>32.4</v>
      </c>
      <c r="EC26" s="33">
        <v>10.8</v>
      </c>
      <c r="ED26" s="33">
        <v>0</v>
      </c>
      <c r="EE26" s="33">
        <v>0</v>
      </c>
      <c r="EF26" s="33">
        <v>14.8</v>
      </c>
      <c r="EG26" s="33">
        <v>0</v>
      </c>
      <c r="EH26" s="33">
        <v>0</v>
      </c>
      <c r="EI26" s="33">
        <v>1.2</v>
      </c>
      <c r="EJ26" s="33">
        <v>0</v>
      </c>
      <c r="EK26" s="33">
        <v>0</v>
      </c>
      <c r="EL26" s="33">
        <v>0</v>
      </c>
      <c r="EM26" s="33">
        <v>0</v>
      </c>
      <c r="EN26" s="33">
        <v>0</v>
      </c>
      <c r="EO26" s="33">
        <v>0</v>
      </c>
      <c r="EP26" s="33">
        <v>0</v>
      </c>
      <c r="EQ26" s="33">
        <v>0</v>
      </c>
      <c r="ER26" s="33">
        <v>0</v>
      </c>
      <c r="ES26" s="33">
        <v>0</v>
      </c>
      <c r="ET26" s="33">
        <v>0</v>
      </c>
      <c r="EU26" s="33">
        <v>0</v>
      </c>
      <c r="EV26" s="33">
        <v>0</v>
      </c>
      <c r="EW26" s="33">
        <v>0</v>
      </c>
      <c r="EX26" s="33">
        <v>0</v>
      </c>
      <c r="EY26" s="33">
        <v>0</v>
      </c>
      <c r="EZ26" s="33">
        <v>0</v>
      </c>
      <c r="FA26" s="33">
        <v>0</v>
      </c>
      <c r="FB26" s="33">
        <v>0</v>
      </c>
    </row>
    <row r="27" spans="1:158" ht="17.25" customHeight="1" x14ac:dyDescent="0.2">
      <c r="A27" s="57">
        <f t="shared" si="0"/>
        <v>25</v>
      </c>
      <c r="B27" s="42"/>
      <c r="C27" s="58"/>
      <c r="D27" s="50"/>
      <c r="E27" s="31" t="s">
        <v>63</v>
      </c>
      <c r="F27" s="32">
        <v>9</v>
      </c>
      <c r="G27" s="33">
        <v>0</v>
      </c>
      <c r="H27" s="33">
        <v>0</v>
      </c>
      <c r="I27" s="33">
        <v>0</v>
      </c>
      <c r="J27" s="33">
        <v>9</v>
      </c>
      <c r="K27" s="33">
        <v>3.7</v>
      </c>
      <c r="L27" s="33">
        <v>0</v>
      </c>
      <c r="M27" s="33">
        <v>0</v>
      </c>
      <c r="N27" s="33">
        <v>0</v>
      </c>
      <c r="O27" s="33">
        <v>1.3</v>
      </c>
      <c r="P27" s="33">
        <v>0</v>
      </c>
      <c r="Q27" s="33">
        <v>12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6</v>
      </c>
      <c r="X27" s="33">
        <v>15</v>
      </c>
      <c r="Y27" s="33">
        <v>0</v>
      </c>
      <c r="Z27" s="33">
        <v>0</v>
      </c>
      <c r="AA27" s="33">
        <v>75</v>
      </c>
      <c r="AB27" s="33">
        <v>0</v>
      </c>
      <c r="AC27" s="33">
        <v>0</v>
      </c>
      <c r="AD27" s="33">
        <v>0</v>
      </c>
      <c r="AE27" s="33">
        <v>4.5</v>
      </c>
      <c r="AF27" s="33">
        <v>5.5</v>
      </c>
      <c r="AG27" s="33">
        <v>61</v>
      </c>
      <c r="AH27" s="33">
        <v>19</v>
      </c>
      <c r="AI27" s="33">
        <v>28</v>
      </c>
      <c r="AJ27" s="33">
        <v>0</v>
      </c>
      <c r="AK27" s="33">
        <v>0</v>
      </c>
      <c r="AL27" s="33">
        <v>1</v>
      </c>
      <c r="AM27" s="33">
        <v>0</v>
      </c>
      <c r="AN27" s="33">
        <v>0</v>
      </c>
      <c r="AO27" s="33">
        <v>1</v>
      </c>
      <c r="AP27" s="33">
        <v>23</v>
      </c>
      <c r="AQ27" s="33">
        <v>1</v>
      </c>
      <c r="AR27" s="33">
        <v>7.5</v>
      </c>
      <c r="AS27" s="33">
        <v>0</v>
      </c>
      <c r="AT27" s="33">
        <v>0</v>
      </c>
      <c r="AU27" s="33">
        <v>0</v>
      </c>
      <c r="AV27" s="33">
        <v>49.5</v>
      </c>
      <c r="AW27" s="33">
        <v>0</v>
      </c>
      <c r="AX27" s="33">
        <v>40</v>
      </c>
      <c r="AY27" s="33">
        <v>40</v>
      </c>
      <c r="AZ27" s="33">
        <v>6.5</v>
      </c>
      <c r="BA27" s="33">
        <v>0</v>
      </c>
      <c r="BB27" s="33">
        <v>0</v>
      </c>
      <c r="BC27" s="33">
        <v>0</v>
      </c>
      <c r="BD27" s="33">
        <v>0</v>
      </c>
      <c r="BE27" s="33">
        <v>0.5</v>
      </c>
      <c r="BF27" s="33">
        <v>0</v>
      </c>
      <c r="BG27" s="33">
        <v>2.5</v>
      </c>
      <c r="BH27" s="33">
        <v>0</v>
      </c>
      <c r="BI27" s="33">
        <v>0</v>
      </c>
      <c r="BJ27" s="33">
        <v>11.5</v>
      </c>
      <c r="BK27" s="33">
        <v>1.5</v>
      </c>
      <c r="BL27" s="33">
        <v>1.5</v>
      </c>
      <c r="BM27" s="33">
        <v>0.8</v>
      </c>
      <c r="BN27" s="33">
        <v>8.1999999999999993</v>
      </c>
      <c r="BO27" s="33">
        <v>0</v>
      </c>
      <c r="BP27" s="33">
        <v>1.5</v>
      </c>
      <c r="BQ27" s="33">
        <v>8</v>
      </c>
      <c r="BR27" s="33">
        <v>3.1</v>
      </c>
      <c r="BS27" s="33">
        <v>0</v>
      </c>
      <c r="BT27" s="33">
        <v>27.5</v>
      </c>
      <c r="BU27" s="33">
        <v>10.5</v>
      </c>
      <c r="BV27" s="33">
        <v>27</v>
      </c>
      <c r="BW27" s="33">
        <v>1</v>
      </c>
      <c r="BX27" s="33">
        <v>3</v>
      </c>
      <c r="BY27" s="33">
        <v>0</v>
      </c>
      <c r="BZ27" s="33">
        <v>5</v>
      </c>
      <c r="CA27" s="33">
        <v>3</v>
      </c>
      <c r="CB27" s="33">
        <v>7.4</v>
      </c>
      <c r="CC27" s="33">
        <v>14</v>
      </c>
      <c r="CD27" s="33">
        <v>0</v>
      </c>
      <c r="CE27" s="33">
        <v>8</v>
      </c>
      <c r="CF27" s="33">
        <v>9</v>
      </c>
      <c r="CG27" s="33">
        <v>0</v>
      </c>
      <c r="CH27" s="33">
        <v>0</v>
      </c>
      <c r="CI27" s="33">
        <v>0</v>
      </c>
      <c r="CJ27" s="33">
        <v>0</v>
      </c>
      <c r="CK27" s="33">
        <v>19</v>
      </c>
      <c r="CL27" s="33">
        <v>0</v>
      </c>
      <c r="CM27" s="33">
        <v>11</v>
      </c>
      <c r="CN27" s="33">
        <v>7.5</v>
      </c>
      <c r="CO27" s="33">
        <v>0</v>
      </c>
      <c r="CP27" s="33">
        <v>0</v>
      </c>
      <c r="CQ27" s="33">
        <v>6.5</v>
      </c>
      <c r="CR27" s="33">
        <v>0</v>
      </c>
      <c r="CS27" s="33">
        <v>0</v>
      </c>
      <c r="CT27" s="33">
        <v>0</v>
      </c>
      <c r="CU27" s="33">
        <v>0</v>
      </c>
      <c r="CV27" s="33">
        <v>9</v>
      </c>
      <c r="CW27" s="33">
        <v>0.3</v>
      </c>
      <c r="CX27" s="33">
        <v>27</v>
      </c>
      <c r="CY27" s="33">
        <v>2.5</v>
      </c>
      <c r="CZ27" s="33">
        <v>3</v>
      </c>
      <c r="DA27" s="33">
        <v>36</v>
      </c>
      <c r="DB27" s="33">
        <v>41</v>
      </c>
      <c r="DC27" s="33">
        <v>0</v>
      </c>
      <c r="DD27" s="33">
        <v>0</v>
      </c>
      <c r="DE27" s="33">
        <v>0</v>
      </c>
      <c r="DF27" s="33">
        <v>2.7</v>
      </c>
      <c r="DG27" s="33">
        <v>0</v>
      </c>
      <c r="DH27" s="33">
        <v>0</v>
      </c>
      <c r="DI27" s="33">
        <v>0.5</v>
      </c>
      <c r="DJ27" s="33">
        <v>0</v>
      </c>
      <c r="DK27" s="33">
        <v>0</v>
      </c>
      <c r="DL27" s="33">
        <v>0</v>
      </c>
      <c r="DM27" s="33">
        <v>15</v>
      </c>
      <c r="DN27" s="33">
        <v>14</v>
      </c>
      <c r="DO27" s="33">
        <v>46</v>
      </c>
      <c r="DP27" s="33">
        <v>17</v>
      </c>
      <c r="DQ27" s="33">
        <v>10</v>
      </c>
      <c r="DR27" s="33">
        <v>0</v>
      </c>
      <c r="DS27" s="33">
        <v>0</v>
      </c>
      <c r="DT27" s="33">
        <v>20.5</v>
      </c>
      <c r="DU27" s="33">
        <v>0</v>
      </c>
      <c r="DV27" s="33">
        <v>0</v>
      </c>
      <c r="DW27" s="33">
        <v>41.5</v>
      </c>
      <c r="DX27" s="33">
        <v>26.5</v>
      </c>
      <c r="DY27" s="33">
        <v>1</v>
      </c>
      <c r="DZ27" s="33">
        <v>3</v>
      </c>
      <c r="EA27" s="33">
        <v>19.5</v>
      </c>
      <c r="EB27" s="33">
        <v>50.5</v>
      </c>
      <c r="EC27" s="33">
        <v>8.3000000000000007</v>
      </c>
      <c r="ED27" s="33">
        <v>0.2</v>
      </c>
      <c r="EE27" s="33">
        <v>0</v>
      </c>
      <c r="EF27" s="33">
        <v>30.5</v>
      </c>
      <c r="EG27" s="33">
        <v>0</v>
      </c>
      <c r="EH27" s="33">
        <v>0</v>
      </c>
      <c r="EI27" s="33">
        <v>0</v>
      </c>
      <c r="EJ27" s="33">
        <v>0</v>
      </c>
      <c r="EK27" s="33">
        <v>0</v>
      </c>
      <c r="EL27" s="33">
        <v>0</v>
      </c>
      <c r="EM27" s="33">
        <v>0</v>
      </c>
      <c r="EN27" s="33">
        <v>0</v>
      </c>
      <c r="EO27" s="33">
        <v>0.2</v>
      </c>
      <c r="EP27" s="33">
        <v>0</v>
      </c>
      <c r="EQ27" s="33">
        <v>0</v>
      </c>
      <c r="ER27" s="33">
        <v>0</v>
      </c>
      <c r="ES27" s="33">
        <v>0</v>
      </c>
      <c r="ET27" s="33">
        <v>0</v>
      </c>
      <c r="EU27" s="33">
        <v>0</v>
      </c>
      <c r="EV27" s="33">
        <v>0</v>
      </c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3">
        <v>0</v>
      </c>
    </row>
    <row r="28" spans="1:158" ht="17.25" customHeight="1" x14ac:dyDescent="0.2">
      <c r="A28" s="57">
        <f t="shared" si="0"/>
        <v>26</v>
      </c>
      <c r="B28" s="42"/>
      <c r="C28" s="53"/>
      <c r="D28" s="51"/>
      <c r="E28" s="31" t="s">
        <v>64</v>
      </c>
      <c r="F28" s="32">
        <v>6.6</v>
      </c>
      <c r="G28" s="33">
        <v>0</v>
      </c>
      <c r="H28" s="33">
        <v>0</v>
      </c>
      <c r="I28" s="33">
        <v>0</v>
      </c>
      <c r="J28" s="33">
        <v>0</v>
      </c>
      <c r="K28" s="33">
        <v>19.5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6.3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6.6</v>
      </c>
      <c r="X28" s="33">
        <v>24.1</v>
      </c>
      <c r="Y28" s="33">
        <v>0</v>
      </c>
      <c r="Z28" s="33">
        <v>2.5</v>
      </c>
      <c r="AA28" s="33">
        <v>14.7</v>
      </c>
      <c r="AB28" s="33">
        <v>0</v>
      </c>
      <c r="AC28" s="33">
        <v>0</v>
      </c>
      <c r="AD28" s="33">
        <v>0</v>
      </c>
      <c r="AE28" s="33">
        <v>4.3</v>
      </c>
      <c r="AF28" s="33">
        <v>16.5</v>
      </c>
      <c r="AG28" s="33">
        <v>63</v>
      </c>
      <c r="AH28" s="33">
        <v>21.3</v>
      </c>
      <c r="AI28" s="33">
        <v>64.8</v>
      </c>
      <c r="AJ28" s="33">
        <v>0</v>
      </c>
      <c r="AK28" s="33">
        <v>0</v>
      </c>
      <c r="AL28" s="33">
        <v>12.7</v>
      </c>
      <c r="AM28" s="33">
        <v>0</v>
      </c>
      <c r="AN28" s="33">
        <v>26.4</v>
      </c>
      <c r="AO28" s="33">
        <v>4</v>
      </c>
      <c r="AP28" s="33">
        <v>2.5</v>
      </c>
      <c r="AQ28" s="33">
        <v>0</v>
      </c>
      <c r="AR28" s="33">
        <v>6.1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5.6</v>
      </c>
      <c r="BA28" s="33">
        <v>0</v>
      </c>
      <c r="BB28" s="33">
        <v>0</v>
      </c>
      <c r="BC28" s="33">
        <v>9.3000000000000007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5.0999999999999996</v>
      </c>
      <c r="BK28" s="33">
        <v>4</v>
      </c>
      <c r="BL28" s="33">
        <v>7.4</v>
      </c>
      <c r="BM28" s="33">
        <v>85</v>
      </c>
      <c r="BN28" s="33">
        <v>0</v>
      </c>
      <c r="BO28" s="33">
        <v>4.5</v>
      </c>
      <c r="BP28" s="33">
        <v>3</v>
      </c>
      <c r="BQ28" s="33">
        <v>10.4</v>
      </c>
      <c r="BR28" s="33">
        <v>0</v>
      </c>
      <c r="BS28" s="33">
        <v>0</v>
      </c>
      <c r="BT28" s="33">
        <v>14</v>
      </c>
      <c r="BU28" s="33">
        <v>34.299999999999997</v>
      </c>
      <c r="BV28" s="33">
        <v>47</v>
      </c>
      <c r="BW28" s="33">
        <v>0</v>
      </c>
      <c r="BX28" s="33">
        <v>0</v>
      </c>
      <c r="BY28" s="33">
        <v>7.6</v>
      </c>
      <c r="BZ28" s="33">
        <v>84.8</v>
      </c>
      <c r="CA28" s="33">
        <v>24.1</v>
      </c>
      <c r="CB28" s="33">
        <v>0</v>
      </c>
      <c r="CC28" s="33">
        <v>2.7</v>
      </c>
      <c r="CD28" s="33">
        <v>0</v>
      </c>
      <c r="CE28" s="33">
        <v>17.8</v>
      </c>
      <c r="CF28" s="33">
        <v>21.1</v>
      </c>
      <c r="CG28" s="33">
        <v>0</v>
      </c>
      <c r="CH28" s="33">
        <v>0</v>
      </c>
      <c r="CI28" s="33">
        <v>0</v>
      </c>
      <c r="CJ28" s="33">
        <v>0</v>
      </c>
      <c r="CK28" s="33">
        <v>20.6</v>
      </c>
      <c r="CL28" s="33">
        <v>0</v>
      </c>
      <c r="CM28" s="33">
        <v>20.3</v>
      </c>
      <c r="CN28" s="33">
        <v>15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3">
        <v>6.1</v>
      </c>
      <c r="CU28" s="33">
        <v>0</v>
      </c>
      <c r="CV28" s="33">
        <v>12</v>
      </c>
      <c r="CW28" s="33">
        <v>4.3</v>
      </c>
      <c r="CX28" s="33">
        <v>12</v>
      </c>
      <c r="CY28" s="33">
        <v>0</v>
      </c>
      <c r="CZ28" s="33">
        <v>2.5</v>
      </c>
      <c r="DA28" s="33">
        <v>55.9</v>
      </c>
      <c r="DB28" s="33">
        <v>7.4</v>
      </c>
      <c r="DC28" s="33">
        <v>0</v>
      </c>
      <c r="DD28" s="33">
        <v>0</v>
      </c>
      <c r="DE28" s="33">
        <v>0</v>
      </c>
      <c r="DF28" s="33">
        <v>0</v>
      </c>
      <c r="DG28" s="33">
        <v>0</v>
      </c>
      <c r="DH28" s="33">
        <v>0</v>
      </c>
      <c r="DI28" s="33">
        <v>11.2</v>
      </c>
      <c r="DJ28" s="33">
        <v>0</v>
      </c>
      <c r="DK28" s="33">
        <v>0</v>
      </c>
      <c r="DL28" s="33">
        <v>0</v>
      </c>
      <c r="DM28" s="33">
        <v>16.7</v>
      </c>
      <c r="DN28" s="33">
        <v>16.7</v>
      </c>
      <c r="DO28" s="33">
        <v>36.1</v>
      </c>
      <c r="DP28" s="33">
        <v>8.6</v>
      </c>
      <c r="DQ28" s="33">
        <v>0</v>
      </c>
      <c r="DR28" s="33">
        <v>2.5</v>
      </c>
      <c r="DS28" s="33">
        <v>10.7</v>
      </c>
      <c r="DT28" s="33">
        <v>0</v>
      </c>
      <c r="DU28" s="33">
        <v>0</v>
      </c>
      <c r="DV28" s="33">
        <v>0</v>
      </c>
      <c r="DW28" s="33">
        <v>27.1</v>
      </c>
      <c r="DX28" s="33">
        <v>14.7</v>
      </c>
      <c r="DY28" s="33">
        <v>7.1</v>
      </c>
      <c r="DZ28" s="33">
        <v>13.4</v>
      </c>
      <c r="EA28" s="33">
        <v>19</v>
      </c>
      <c r="EB28" s="33">
        <v>30.5</v>
      </c>
      <c r="EC28" s="33">
        <v>2.5</v>
      </c>
      <c r="ED28" s="33">
        <v>0</v>
      </c>
      <c r="EE28" s="33">
        <v>0</v>
      </c>
      <c r="EF28" s="33">
        <v>2.5</v>
      </c>
      <c r="EG28" s="33">
        <v>0</v>
      </c>
      <c r="EH28" s="33">
        <v>0</v>
      </c>
      <c r="EI28" s="33">
        <v>0</v>
      </c>
      <c r="EJ28" s="33">
        <v>0</v>
      </c>
      <c r="EK28" s="33">
        <v>0</v>
      </c>
      <c r="EL28" s="33">
        <v>0</v>
      </c>
      <c r="EM28" s="33">
        <v>0</v>
      </c>
      <c r="EN28" s="33">
        <v>0</v>
      </c>
      <c r="EO28" s="33">
        <v>9.3000000000000007</v>
      </c>
      <c r="EP28" s="33">
        <v>0</v>
      </c>
      <c r="EQ28" s="33">
        <v>0</v>
      </c>
      <c r="ER28" s="33">
        <v>0</v>
      </c>
      <c r="ES28" s="33">
        <v>0</v>
      </c>
      <c r="ET28" s="33">
        <v>0</v>
      </c>
      <c r="EU28" s="33">
        <v>0</v>
      </c>
      <c r="EV28" s="33">
        <v>0</v>
      </c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3">
        <v>0</v>
      </c>
    </row>
    <row r="29" spans="1:158" ht="17.25" customHeight="1" x14ac:dyDescent="0.2">
      <c r="A29" s="57">
        <f t="shared" si="0"/>
        <v>27</v>
      </c>
      <c r="B29" s="28" t="s">
        <v>65</v>
      </c>
      <c r="C29" s="52" t="s">
        <v>66</v>
      </c>
      <c r="D29" s="49">
        <v>1381.5</v>
      </c>
      <c r="E29" s="31" t="s">
        <v>67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3.8</v>
      </c>
      <c r="R29" s="33">
        <v>4.2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60</v>
      </c>
      <c r="Y29" s="33">
        <v>0.4</v>
      </c>
      <c r="Z29" s="33">
        <v>0</v>
      </c>
      <c r="AA29" s="33">
        <v>4.2</v>
      </c>
      <c r="AB29" s="33">
        <v>0</v>
      </c>
      <c r="AC29" s="33">
        <v>0</v>
      </c>
      <c r="AD29" s="33">
        <v>0</v>
      </c>
      <c r="AE29" s="33">
        <v>0.8</v>
      </c>
      <c r="AF29" s="33">
        <v>13.8</v>
      </c>
      <c r="AG29" s="33">
        <v>35.6</v>
      </c>
      <c r="AH29" s="33">
        <v>53.6</v>
      </c>
      <c r="AI29" s="33">
        <v>8.4</v>
      </c>
      <c r="AJ29" s="33">
        <v>0</v>
      </c>
      <c r="AK29" s="33">
        <v>0</v>
      </c>
      <c r="AL29" s="33">
        <v>21.2</v>
      </c>
      <c r="AM29" s="33">
        <v>13.6</v>
      </c>
      <c r="AN29" s="33">
        <v>0</v>
      </c>
      <c r="AO29" s="33">
        <v>2.4</v>
      </c>
      <c r="AP29" s="33">
        <v>8.6</v>
      </c>
      <c r="AQ29" s="33">
        <v>1.4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2</v>
      </c>
      <c r="AY29" s="33">
        <v>2</v>
      </c>
      <c r="AZ29" s="33">
        <v>11.8</v>
      </c>
      <c r="BA29" s="33">
        <v>8.6</v>
      </c>
      <c r="BB29" s="33">
        <v>0</v>
      </c>
      <c r="BC29" s="33">
        <v>0</v>
      </c>
      <c r="BD29" s="33">
        <v>0</v>
      </c>
      <c r="BE29" s="33">
        <v>4.5999999999999996</v>
      </c>
      <c r="BF29" s="33">
        <v>0.4</v>
      </c>
      <c r="BG29" s="33">
        <v>1.8</v>
      </c>
      <c r="BH29" s="33">
        <v>0</v>
      </c>
      <c r="BI29" s="33">
        <v>0</v>
      </c>
      <c r="BJ29" s="33">
        <v>2.8</v>
      </c>
      <c r="BK29" s="33">
        <v>0</v>
      </c>
      <c r="BL29" s="33">
        <v>2.8</v>
      </c>
      <c r="BM29" s="33">
        <v>0</v>
      </c>
      <c r="BN29" s="33">
        <v>1.8</v>
      </c>
      <c r="BO29" s="33">
        <v>0</v>
      </c>
      <c r="BP29" s="33">
        <v>9.1999999999999993</v>
      </c>
      <c r="BQ29" s="33">
        <v>17.8</v>
      </c>
      <c r="BR29" s="33">
        <v>0.8</v>
      </c>
      <c r="BS29" s="33">
        <v>0</v>
      </c>
      <c r="BT29" s="33">
        <v>1.8</v>
      </c>
      <c r="BU29" s="33">
        <v>29.8</v>
      </c>
      <c r="BV29" s="33">
        <v>23.8</v>
      </c>
      <c r="BW29" s="33">
        <v>0</v>
      </c>
      <c r="BX29" s="33">
        <v>1.4</v>
      </c>
      <c r="BY29" s="33">
        <v>6</v>
      </c>
      <c r="BZ29" s="33">
        <v>21.2</v>
      </c>
      <c r="CA29" s="33">
        <v>0</v>
      </c>
      <c r="CB29" s="33">
        <v>0</v>
      </c>
      <c r="CC29" s="33">
        <v>1.4</v>
      </c>
      <c r="CD29" s="33">
        <v>19.2</v>
      </c>
      <c r="CE29" s="33">
        <v>0.4</v>
      </c>
      <c r="CF29" s="33">
        <v>13.6</v>
      </c>
      <c r="CG29" s="33">
        <v>0.6</v>
      </c>
      <c r="CH29" s="33">
        <v>0.8</v>
      </c>
      <c r="CI29" s="33">
        <v>0</v>
      </c>
      <c r="CJ29" s="33">
        <v>0</v>
      </c>
      <c r="CK29" s="33">
        <v>32.6</v>
      </c>
      <c r="CL29" s="33">
        <v>15.2</v>
      </c>
      <c r="CM29" s="33">
        <v>41.8</v>
      </c>
      <c r="CN29" s="33">
        <v>1.2</v>
      </c>
      <c r="CO29" s="33">
        <v>10.199999999999999</v>
      </c>
      <c r="CP29" s="33">
        <v>0</v>
      </c>
      <c r="CQ29" s="33">
        <v>0</v>
      </c>
      <c r="CR29" s="33">
        <v>0</v>
      </c>
      <c r="CS29" s="33">
        <v>0</v>
      </c>
      <c r="CT29" s="33">
        <v>0.8</v>
      </c>
      <c r="CU29" s="33">
        <v>0</v>
      </c>
      <c r="CV29" s="33">
        <v>0</v>
      </c>
      <c r="CW29" s="33">
        <v>3</v>
      </c>
      <c r="CX29" s="33">
        <v>7</v>
      </c>
      <c r="CY29" s="33">
        <v>2.4</v>
      </c>
      <c r="CZ29" s="33">
        <v>37.799999999999997</v>
      </c>
      <c r="DA29" s="33">
        <v>33.4</v>
      </c>
      <c r="DB29" s="33">
        <v>8.6</v>
      </c>
      <c r="DC29" s="33">
        <v>0</v>
      </c>
      <c r="DD29" s="33">
        <v>0</v>
      </c>
      <c r="DE29" s="33">
        <v>0</v>
      </c>
      <c r="DF29" s="33">
        <v>0</v>
      </c>
      <c r="DG29" s="33">
        <v>0</v>
      </c>
      <c r="DH29" s="33">
        <v>5</v>
      </c>
      <c r="DI29" s="33">
        <v>1.4</v>
      </c>
      <c r="DJ29" s="33">
        <v>0</v>
      </c>
      <c r="DK29" s="33">
        <v>0</v>
      </c>
      <c r="DL29" s="33">
        <v>0</v>
      </c>
      <c r="DM29" s="33">
        <v>0</v>
      </c>
      <c r="DN29" s="33">
        <v>5.4</v>
      </c>
      <c r="DO29" s="33">
        <v>71.8</v>
      </c>
      <c r="DP29" s="33">
        <v>30.4</v>
      </c>
      <c r="DQ29" s="33">
        <v>7</v>
      </c>
      <c r="DR29" s="33">
        <v>24.8</v>
      </c>
      <c r="DS29" s="33">
        <v>11.6</v>
      </c>
      <c r="DT29" s="33">
        <v>0</v>
      </c>
      <c r="DU29" s="33">
        <v>0</v>
      </c>
      <c r="DV29" s="33">
        <v>0</v>
      </c>
      <c r="DW29" s="33">
        <v>54.2</v>
      </c>
      <c r="DX29" s="33">
        <v>14</v>
      </c>
      <c r="DY29" s="33">
        <v>3.4</v>
      </c>
      <c r="DZ29" s="33">
        <v>8.8000000000000007</v>
      </c>
      <c r="EA29" s="33">
        <v>28.2</v>
      </c>
      <c r="EB29" s="33">
        <v>16.600000000000001</v>
      </c>
      <c r="EC29" s="33">
        <v>1.2</v>
      </c>
      <c r="ED29" s="33">
        <v>0</v>
      </c>
      <c r="EE29" s="33">
        <v>0</v>
      </c>
      <c r="EF29" s="33">
        <v>1.8</v>
      </c>
      <c r="EG29" s="33">
        <v>0</v>
      </c>
      <c r="EH29" s="33">
        <v>0</v>
      </c>
      <c r="EI29" s="33">
        <v>0</v>
      </c>
      <c r="EJ29" s="33">
        <v>0</v>
      </c>
      <c r="EK29" s="33">
        <v>0</v>
      </c>
      <c r="EL29" s="33">
        <v>0</v>
      </c>
      <c r="EM29" s="33">
        <v>0</v>
      </c>
      <c r="EN29" s="33">
        <v>0</v>
      </c>
      <c r="EO29" s="33">
        <v>0</v>
      </c>
      <c r="EP29" s="33">
        <v>0</v>
      </c>
      <c r="EQ29" s="33">
        <v>0</v>
      </c>
      <c r="ER29" s="33">
        <v>0</v>
      </c>
      <c r="ES29" s="33">
        <v>0</v>
      </c>
      <c r="ET29" s="33">
        <v>0</v>
      </c>
      <c r="EU29" s="33">
        <v>0</v>
      </c>
      <c r="EV29" s="33">
        <v>0</v>
      </c>
      <c r="EW29" s="33">
        <v>0</v>
      </c>
      <c r="EX29" s="33">
        <v>0</v>
      </c>
      <c r="EY29" s="33">
        <v>0</v>
      </c>
      <c r="EZ29" s="33">
        <v>0</v>
      </c>
      <c r="FA29" s="33">
        <v>0</v>
      </c>
      <c r="FB29" s="33">
        <v>0</v>
      </c>
    </row>
    <row r="30" spans="1:158" ht="17.25" customHeight="1" x14ac:dyDescent="0.2">
      <c r="A30" s="57">
        <f t="shared" si="0"/>
        <v>28</v>
      </c>
      <c r="B30" s="35"/>
      <c r="C30" s="58"/>
      <c r="D30" s="50"/>
      <c r="E30" s="31" t="s">
        <v>68</v>
      </c>
      <c r="F30" s="32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4.2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2.6</v>
      </c>
      <c r="Z30" s="33">
        <v>0.2</v>
      </c>
      <c r="AA30" s="33">
        <v>0</v>
      </c>
      <c r="AB30" s="33">
        <v>0</v>
      </c>
      <c r="AC30" s="33">
        <v>0</v>
      </c>
      <c r="AD30" s="33">
        <v>0</v>
      </c>
      <c r="AE30" s="33">
        <v>2.4</v>
      </c>
      <c r="AF30" s="33">
        <v>3</v>
      </c>
      <c r="AG30" s="33">
        <v>35.200000000000003</v>
      </c>
      <c r="AH30" s="33">
        <v>23.4</v>
      </c>
      <c r="AI30" s="33">
        <v>35.4</v>
      </c>
      <c r="AJ30" s="33">
        <v>0</v>
      </c>
      <c r="AK30" s="33">
        <v>0</v>
      </c>
      <c r="AL30" s="33">
        <v>41.2</v>
      </c>
      <c r="AM30" s="33">
        <v>35.200000000000003</v>
      </c>
      <c r="AN30" s="33">
        <v>0</v>
      </c>
      <c r="AO30" s="33">
        <v>0</v>
      </c>
      <c r="AP30" s="33">
        <v>12.8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26.6</v>
      </c>
      <c r="AY30" s="33">
        <v>26.6</v>
      </c>
      <c r="AZ30" s="33">
        <v>8.6</v>
      </c>
      <c r="BA30" s="33">
        <v>5.2</v>
      </c>
      <c r="BB30" s="33">
        <v>0</v>
      </c>
      <c r="BC30" s="33">
        <v>0</v>
      </c>
      <c r="BD30" s="33">
        <v>4.8</v>
      </c>
      <c r="BE30" s="33">
        <v>3</v>
      </c>
      <c r="BF30" s="33">
        <v>0</v>
      </c>
      <c r="BG30" s="33">
        <v>0</v>
      </c>
      <c r="BH30" s="33">
        <v>0</v>
      </c>
      <c r="BI30" s="33">
        <v>0</v>
      </c>
      <c r="BJ30" s="33">
        <v>1.8</v>
      </c>
      <c r="BK30" s="33">
        <v>0</v>
      </c>
      <c r="BL30" s="33">
        <v>0</v>
      </c>
      <c r="BM30" s="33">
        <v>2.2000000000000002</v>
      </c>
      <c r="BN30" s="33">
        <v>80.2</v>
      </c>
      <c r="BO30" s="33">
        <v>0</v>
      </c>
      <c r="BP30" s="33">
        <v>26.4</v>
      </c>
      <c r="BQ30" s="33">
        <v>8</v>
      </c>
      <c r="BR30" s="33">
        <v>0</v>
      </c>
      <c r="BS30" s="33">
        <v>0</v>
      </c>
      <c r="BT30" s="33">
        <v>0</v>
      </c>
      <c r="BU30" s="33">
        <v>7.4</v>
      </c>
      <c r="BV30" s="33">
        <v>20.2</v>
      </c>
      <c r="BW30" s="33">
        <v>29.2</v>
      </c>
      <c r="BX30" s="33">
        <v>7</v>
      </c>
      <c r="BY30" s="33">
        <v>12.6</v>
      </c>
      <c r="BZ30" s="33">
        <v>68.400000000000006</v>
      </c>
      <c r="CA30" s="33">
        <v>0</v>
      </c>
      <c r="CB30" s="33">
        <v>0</v>
      </c>
      <c r="CC30" s="33">
        <v>0</v>
      </c>
      <c r="CD30" s="33">
        <v>6.2</v>
      </c>
      <c r="CE30" s="33">
        <v>0</v>
      </c>
      <c r="CF30" s="33">
        <v>21.6</v>
      </c>
      <c r="CG30" s="33">
        <v>3.8</v>
      </c>
      <c r="CH30" s="33">
        <v>0</v>
      </c>
      <c r="CI30" s="33">
        <v>0</v>
      </c>
      <c r="CJ30" s="33">
        <v>0</v>
      </c>
      <c r="CK30" s="33">
        <v>24.2</v>
      </c>
      <c r="CL30" s="33">
        <v>4.5999999999999996</v>
      </c>
      <c r="CM30" s="33">
        <v>1.8</v>
      </c>
      <c r="CN30" s="33">
        <v>12.8</v>
      </c>
      <c r="CO30" s="33">
        <v>3.6</v>
      </c>
      <c r="CP30" s="33">
        <v>0</v>
      </c>
      <c r="CQ30" s="33">
        <v>0</v>
      </c>
      <c r="CR30" s="33">
        <v>0</v>
      </c>
      <c r="CS30" s="33">
        <v>0</v>
      </c>
      <c r="CT30" s="33">
        <v>0</v>
      </c>
      <c r="CU30" s="33">
        <v>0</v>
      </c>
      <c r="CV30" s="33">
        <v>7.4</v>
      </c>
      <c r="CW30" s="33">
        <v>2.4</v>
      </c>
      <c r="CX30" s="33">
        <v>11.6</v>
      </c>
      <c r="CY30" s="33">
        <v>6.6</v>
      </c>
      <c r="CZ30" s="33">
        <v>0</v>
      </c>
      <c r="DA30" s="33">
        <v>13.6</v>
      </c>
      <c r="DB30" s="33">
        <v>3.2</v>
      </c>
      <c r="DC30" s="33">
        <v>0</v>
      </c>
      <c r="DD30" s="33">
        <v>0</v>
      </c>
      <c r="DE30" s="33">
        <v>0</v>
      </c>
      <c r="DF30" s="33">
        <v>0</v>
      </c>
      <c r="DG30" s="33">
        <v>0</v>
      </c>
      <c r="DH30" s="33">
        <v>1.2</v>
      </c>
      <c r="DI30" s="33">
        <v>9.6</v>
      </c>
      <c r="DJ30" s="33">
        <v>0</v>
      </c>
      <c r="DK30" s="33">
        <v>0</v>
      </c>
      <c r="DL30" s="33">
        <v>0</v>
      </c>
      <c r="DM30" s="33">
        <v>0</v>
      </c>
      <c r="DN30" s="33">
        <v>14.4</v>
      </c>
      <c r="DO30" s="33">
        <v>63.6</v>
      </c>
      <c r="DP30" s="33">
        <v>16.8</v>
      </c>
      <c r="DQ30" s="33">
        <v>33.6</v>
      </c>
      <c r="DR30" s="33">
        <v>0</v>
      </c>
      <c r="DS30" s="33">
        <v>9.1999999999999993</v>
      </c>
      <c r="DT30" s="33">
        <v>0</v>
      </c>
      <c r="DU30" s="33">
        <v>3.4</v>
      </c>
      <c r="DV30" s="33">
        <v>0</v>
      </c>
      <c r="DW30" s="33">
        <v>52.6</v>
      </c>
      <c r="DX30" s="33">
        <v>4.4000000000000004</v>
      </c>
      <c r="DY30" s="33">
        <v>9.8000000000000007</v>
      </c>
      <c r="DZ30" s="33">
        <v>2.6</v>
      </c>
      <c r="EA30" s="33">
        <v>33</v>
      </c>
      <c r="EB30" s="33">
        <v>45.4</v>
      </c>
      <c r="EC30" s="33">
        <v>8.8000000000000007</v>
      </c>
      <c r="ED30" s="33">
        <v>0</v>
      </c>
      <c r="EE30" s="33">
        <v>0</v>
      </c>
      <c r="EF30" s="33">
        <v>0</v>
      </c>
      <c r="EG30" s="33">
        <v>0</v>
      </c>
      <c r="EH30" s="33">
        <v>0</v>
      </c>
      <c r="EI30" s="33">
        <v>0</v>
      </c>
      <c r="EJ30" s="33">
        <v>0</v>
      </c>
      <c r="EK30" s="33">
        <v>0</v>
      </c>
      <c r="EL30" s="33">
        <v>0</v>
      </c>
      <c r="EM30" s="33">
        <v>0</v>
      </c>
      <c r="EN30" s="33">
        <v>0</v>
      </c>
      <c r="EO30" s="33">
        <v>0</v>
      </c>
      <c r="EP30" s="33">
        <v>0</v>
      </c>
      <c r="EQ30" s="33">
        <v>0</v>
      </c>
      <c r="ER30" s="33">
        <v>0</v>
      </c>
      <c r="ES30" s="33">
        <v>0</v>
      </c>
      <c r="ET30" s="33">
        <v>0</v>
      </c>
      <c r="EU30" s="33">
        <v>0</v>
      </c>
      <c r="EV30" s="33">
        <v>0</v>
      </c>
      <c r="EW30" s="33">
        <v>0</v>
      </c>
      <c r="EX30" s="33">
        <v>0</v>
      </c>
      <c r="EY30" s="33">
        <v>0</v>
      </c>
      <c r="EZ30" s="33">
        <v>0</v>
      </c>
      <c r="FA30" s="33">
        <v>0</v>
      </c>
      <c r="FB30" s="33">
        <v>0</v>
      </c>
    </row>
    <row r="31" spans="1:158" ht="17.25" customHeight="1" x14ac:dyDescent="0.2">
      <c r="A31" s="57">
        <f t="shared" si="0"/>
        <v>29</v>
      </c>
      <c r="B31" s="35"/>
      <c r="C31" s="58"/>
      <c r="D31" s="50"/>
      <c r="E31" s="31" t="s">
        <v>69</v>
      </c>
      <c r="F31" s="32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1</v>
      </c>
      <c r="U31" s="33">
        <v>0</v>
      </c>
      <c r="V31" s="33">
        <v>0</v>
      </c>
      <c r="W31" s="33">
        <v>0</v>
      </c>
      <c r="X31" s="33">
        <v>58.8</v>
      </c>
      <c r="Y31" s="33">
        <v>0</v>
      </c>
      <c r="Z31" s="33">
        <v>13.2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12.6</v>
      </c>
      <c r="AG31" s="33">
        <v>44.8</v>
      </c>
      <c r="AH31" s="33">
        <v>36.6</v>
      </c>
      <c r="AI31" s="33">
        <v>29.2</v>
      </c>
      <c r="AJ31" s="33">
        <v>1</v>
      </c>
      <c r="AK31" s="33">
        <v>20.6</v>
      </c>
      <c r="AL31" s="33">
        <v>0</v>
      </c>
      <c r="AM31" s="33">
        <v>11.4</v>
      </c>
      <c r="AN31" s="33">
        <v>0</v>
      </c>
      <c r="AO31" s="33">
        <v>4.2</v>
      </c>
      <c r="AP31" s="33">
        <v>8.4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10.4</v>
      </c>
      <c r="AY31" s="33">
        <v>10.4</v>
      </c>
      <c r="AZ31" s="33">
        <v>13.8</v>
      </c>
      <c r="BA31" s="33">
        <v>4.5999999999999996</v>
      </c>
      <c r="BB31" s="33">
        <v>0</v>
      </c>
      <c r="BC31" s="33">
        <v>0</v>
      </c>
      <c r="BD31" s="33">
        <v>0</v>
      </c>
      <c r="BE31" s="33">
        <v>6.4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3.4</v>
      </c>
      <c r="BM31" s="33">
        <v>0</v>
      </c>
      <c r="BN31" s="33">
        <v>0</v>
      </c>
      <c r="BO31" s="33">
        <v>3.2</v>
      </c>
      <c r="BP31" s="33">
        <v>6.4</v>
      </c>
      <c r="BQ31" s="33">
        <v>6.2</v>
      </c>
      <c r="BR31" s="33">
        <v>0</v>
      </c>
      <c r="BS31" s="33">
        <v>0</v>
      </c>
      <c r="BT31" s="33">
        <v>0</v>
      </c>
      <c r="BU31" s="33">
        <v>18.600000000000001</v>
      </c>
      <c r="BV31" s="33">
        <v>22.2</v>
      </c>
      <c r="BW31" s="33">
        <v>0</v>
      </c>
      <c r="BX31" s="33">
        <v>0</v>
      </c>
      <c r="BY31" s="33">
        <v>2.4</v>
      </c>
      <c r="BZ31" s="33">
        <v>40.6</v>
      </c>
      <c r="CA31" s="33">
        <v>0</v>
      </c>
      <c r="CB31" s="33">
        <v>0</v>
      </c>
      <c r="CC31" s="33">
        <v>30.8</v>
      </c>
      <c r="CD31" s="33">
        <v>15.2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6.6</v>
      </c>
      <c r="CL31" s="33">
        <v>29.4</v>
      </c>
      <c r="CM31" s="33">
        <v>57.2</v>
      </c>
      <c r="CN31" s="33">
        <v>3.8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3">
        <v>5.2</v>
      </c>
      <c r="CU31" s="33">
        <v>0</v>
      </c>
      <c r="CV31" s="33">
        <v>20.8</v>
      </c>
      <c r="CW31" s="33">
        <v>1</v>
      </c>
      <c r="CX31" s="33">
        <v>22.2</v>
      </c>
      <c r="CY31" s="33">
        <v>0</v>
      </c>
      <c r="CZ31" s="33">
        <v>1</v>
      </c>
      <c r="DA31" s="33">
        <v>32.6</v>
      </c>
      <c r="DB31" s="33">
        <v>8.4</v>
      </c>
      <c r="DC31" s="33">
        <v>0</v>
      </c>
      <c r="DD31" s="33">
        <v>0</v>
      </c>
      <c r="DE31" s="33">
        <v>0</v>
      </c>
      <c r="DF31" s="33">
        <v>0</v>
      </c>
      <c r="DG31" s="33">
        <v>0</v>
      </c>
      <c r="DH31" s="33">
        <v>8.4</v>
      </c>
      <c r="DI31" s="33">
        <v>0</v>
      </c>
      <c r="DJ31" s="33">
        <v>0</v>
      </c>
      <c r="DK31" s="33">
        <v>0</v>
      </c>
      <c r="DL31" s="33">
        <v>0</v>
      </c>
      <c r="DM31" s="33">
        <v>0</v>
      </c>
      <c r="DN31" s="33">
        <v>24.8</v>
      </c>
      <c r="DO31" s="33">
        <v>42.2</v>
      </c>
      <c r="DP31" s="33">
        <v>22</v>
      </c>
      <c r="DQ31" s="33">
        <v>30.8</v>
      </c>
      <c r="DR31" s="33">
        <v>4.8</v>
      </c>
      <c r="DS31" s="33">
        <v>92.2</v>
      </c>
      <c r="DT31" s="33">
        <v>0</v>
      </c>
      <c r="DU31" s="33">
        <v>0</v>
      </c>
      <c r="DV31" s="33">
        <v>0</v>
      </c>
      <c r="DW31" s="33">
        <v>30</v>
      </c>
      <c r="DX31" s="33">
        <v>10.4</v>
      </c>
      <c r="DY31" s="33">
        <v>6.6</v>
      </c>
      <c r="DZ31" s="33">
        <v>0</v>
      </c>
      <c r="EA31" s="33">
        <v>44</v>
      </c>
      <c r="EB31" s="33">
        <v>22.8</v>
      </c>
      <c r="EC31" s="33">
        <v>37.6</v>
      </c>
      <c r="ED31" s="33">
        <v>0</v>
      </c>
      <c r="EE31" s="33">
        <v>0</v>
      </c>
      <c r="EF31" s="33">
        <v>0</v>
      </c>
      <c r="EG31" s="33">
        <v>0</v>
      </c>
      <c r="EH31" s="33">
        <v>0</v>
      </c>
      <c r="EI31" s="33">
        <v>0</v>
      </c>
      <c r="EJ31" s="33">
        <v>0</v>
      </c>
      <c r="EK31" s="33">
        <v>0</v>
      </c>
      <c r="EL31" s="33">
        <v>0</v>
      </c>
      <c r="EM31" s="33">
        <v>0</v>
      </c>
      <c r="EN31" s="33">
        <v>0</v>
      </c>
      <c r="EO31" s="33">
        <v>0</v>
      </c>
      <c r="EP31" s="33">
        <v>0</v>
      </c>
      <c r="EQ31" s="33">
        <v>0</v>
      </c>
      <c r="ER31" s="33">
        <v>0</v>
      </c>
      <c r="ES31" s="33">
        <v>0</v>
      </c>
      <c r="ET31" s="33">
        <v>0</v>
      </c>
      <c r="EU31" s="33">
        <v>0</v>
      </c>
      <c r="EV31" s="33">
        <v>0</v>
      </c>
      <c r="EW31" s="33">
        <v>0</v>
      </c>
      <c r="EX31" s="33">
        <v>0</v>
      </c>
      <c r="EY31" s="33">
        <v>0</v>
      </c>
      <c r="EZ31" s="33">
        <v>0</v>
      </c>
      <c r="FA31" s="33">
        <v>0</v>
      </c>
      <c r="FB31" s="33">
        <v>0</v>
      </c>
    </row>
    <row r="32" spans="1:158" ht="17.25" customHeight="1" x14ac:dyDescent="0.2">
      <c r="A32" s="57">
        <f t="shared" si="0"/>
        <v>30</v>
      </c>
      <c r="B32" s="35"/>
      <c r="C32" s="58"/>
      <c r="D32" s="50"/>
      <c r="E32" s="31" t="s">
        <v>70</v>
      </c>
      <c r="F32" s="32">
        <v>0</v>
      </c>
      <c r="G32" s="33">
        <v>0</v>
      </c>
      <c r="H32" s="33">
        <v>0</v>
      </c>
      <c r="I32" s="33">
        <v>0</v>
      </c>
      <c r="J32" s="33">
        <v>0</v>
      </c>
      <c r="K32" s="33">
        <v>1.4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3.2</v>
      </c>
      <c r="S32" s="33">
        <v>0</v>
      </c>
      <c r="T32" s="33">
        <v>0.6</v>
      </c>
      <c r="U32" s="33">
        <v>0</v>
      </c>
      <c r="V32" s="33">
        <v>0</v>
      </c>
      <c r="W32" s="33">
        <v>3.6</v>
      </c>
      <c r="X32" s="33">
        <v>77.2</v>
      </c>
      <c r="Y32" s="33">
        <v>0</v>
      </c>
      <c r="Z32" s="33">
        <v>3</v>
      </c>
      <c r="AA32" s="33">
        <v>3.6</v>
      </c>
      <c r="AB32" s="33">
        <v>0</v>
      </c>
      <c r="AC32" s="33">
        <v>0</v>
      </c>
      <c r="AD32" s="33">
        <v>0</v>
      </c>
      <c r="AE32" s="33">
        <v>5</v>
      </c>
      <c r="AF32" s="33">
        <v>8.1999999999999993</v>
      </c>
      <c r="AG32" s="33">
        <v>79</v>
      </c>
      <c r="AH32" s="33">
        <v>33</v>
      </c>
      <c r="AI32" s="33">
        <v>18.8</v>
      </c>
      <c r="AJ32" s="33">
        <v>0</v>
      </c>
      <c r="AK32" s="33">
        <v>0.4</v>
      </c>
      <c r="AL32" s="33">
        <v>3.4</v>
      </c>
      <c r="AM32" s="33">
        <v>0.6</v>
      </c>
      <c r="AN32" s="33">
        <v>0</v>
      </c>
      <c r="AO32" s="33">
        <v>1.4</v>
      </c>
      <c r="AP32" s="33">
        <v>1.6</v>
      </c>
      <c r="AQ32" s="33">
        <v>4.4000000000000004</v>
      </c>
      <c r="AR32" s="33">
        <v>1</v>
      </c>
      <c r="AS32" s="33">
        <v>0</v>
      </c>
      <c r="AT32" s="33">
        <v>0</v>
      </c>
      <c r="AU32" s="33">
        <v>2.8</v>
      </c>
      <c r="AV32" s="33">
        <v>0</v>
      </c>
      <c r="AW32" s="33">
        <v>0</v>
      </c>
      <c r="AX32" s="33">
        <v>4</v>
      </c>
      <c r="AY32" s="33">
        <v>4</v>
      </c>
      <c r="AZ32" s="33">
        <v>9.1999999999999993</v>
      </c>
      <c r="BA32" s="33">
        <v>0.8</v>
      </c>
      <c r="BB32" s="33">
        <v>2</v>
      </c>
      <c r="BC32" s="33">
        <v>3.8</v>
      </c>
      <c r="BD32" s="33">
        <v>0</v>
      </c>
      <c r="BE32" s="33">
        <v>7</v>
      </c>
      <c r="BF32" s="33">
        <v>2.8</v>
      </c>
      <c r="BG32" s="33">
        <v>4.8</v>
      </c>
      <c r="BH32" s="33">
        <v>0</v>
      </c>
      <c r="BI32" s="33">
        <v>0.2</v>
      </c>
      <c r="BJ32" s="33">
        <v>4.5999999999999996</v>
      </c>
      <c r="BK32" s="33">
        <v>1.4</v>
      </c>
      <c r="BL32" s="33">
        <v>0.8</v>
      </c>
      <c r="BM32" s="33">
        <v>53.4</v>
      </c>
      <c r="BN32" s="33">
        <v>11.6</v>
      </c>
      <c r="BO32" s="33">
        <v>0</v>
      </c>
      <c r="BP32" s="33">
        <v>42.2</v>
      </c>
      <c r="BQ32" s="33">
        <v>11.8</v>
      </c>
      <c r="BR32" s="33">
        <v>0</v>
      </c>
      <c r="BS32" s="33">
        <v>0</v>
      </c>
      <c r="BT32" s="33">
        <v>10.4</v>
      </c>
      <c r="BU32" s="33">
        <v>2.4</v>
      </c>
      <c r="BV32" s="33">
        <v>29.2</v>
      </c>
      <c r="BW32" s="33">
        <v>0.4</v>
      </c>
      <c r="BX32" s="33">
        <v>0</v>
      </c>
      <c r="BY32" s="33">
        <v>5.2</v>
      </c>
      <c r="BZ32" s="33">
        <v>4.4000000000000004</v>
      </c>
      <c r="CA32" s="33">
        <v>0</v>
      </c>
      <c r="CB32" s="33">
        <v>0</v>
      </c>
      <c r="CC32" s="33">
        <v>0</v>
      </c>
      <c r="CD32" s="33">
        <v>0</v>
      </c>
      <c r="CE32" s="33">
        <v>8.1999999999999993</v>
      </c>
      <c r="CF32" s="33">
        <v>0</v>
      </c>
      <c r="CG32" s="33">
        <v>1.6</v>
      </c>
      <c r="CH32" s="33">
        <v>3</v>
      </c>
      <c r="CI32" s="33">
        <v>0</v>
      </c>
      <c r="CJ32" s="33">
        <v>0</v>
      </c>
      <c r="CK32" s="33">
        <v>7.4</v>
      </c>
      <c r="CL32" s="33">
        <v>1</v>
      </c>
      <c r="CM32" s="33">
        <v>9.8000000000000007</v>
      </c>
      <c r="CN32" s="33">
        <v>3.8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1.6</v>
      </c>
      <c r="CX32" s="33">
        <v>1.2</v>
      </c>
      <c r="CY32" s="33">
        <v>2.2000000000000002</v>
      </c>
      <c r="CZ32" s="33">
        <v>4.8</v>
      </c>
      <c r="DA32" s="33">
        <v>35.799999999999997</v>
      </c>
      <c r="DB32" s="33">
        <v>3.4</v>
      </c>
      <c r="DC32" s="33">
        <v>0</v>
      </c>
      <c r="DD32" s="33">
        <v>0</v>
      </c>
      <c r="DE32" s="33">
        <v>0</v>
      </c>
      <c r="DF32" s="33">
        <v>1.6</v>
      </c>
      <c r="DG32" s="33">
        <v>6.6</v>
      </c>
      <c r="DH32" s="33">
        <v>4</v>
      </c>
      <c r="DI32" s="33">
        <v>0.4</v>
      </c>
      <c r="DJ32" s="33">
        <v>0</v>
      </c>
      <c r="DK32" s="33">
        <v>0</v>
      </c>
      <c r="DL32" s="33">
        <v>0</v>
      </c>
      <c r="DM32" s="33">
        <v>1</v>
      </c>
      <c r="DN32" s="33">
        <v>8.1999999999999993</v>
      </c>
      <c r="DO32" s="33">
        <v>58.2</v>
      </c>
      <c r="DP32" s="33">
        <v>75.400000000000006</v>
      </c>
      <c r="DQ32" s="33">
        <v>24.6</v>
      </c>
      <c r="DR32" s="33">
        <v>55.2</v>
      </c>
      <c r="DS32" s="33">
        <v>10.6</v>
      </c>
      <c r="DT32" s="33">
        <v>0</v>
      </c>
      <c r="DU32" s="33">
        <v>0</v>
      </c>
      <c r="DV32" s="33">
        <v>1.2</v>
      </c>
      <c r="DW32" s="33">
        <v>25.2</v>
      </c>
      <c r="DX32" s="33">
        <v>46.6</v>
      </c>
      <c r="DY32" s="33">
        <v>7.4</v>
      </c>
      <c r="DZ32" s="33">
        <v>7.6</v>
      </c>
      <c r="EA32" s="33">
        <v>27</v>
      </c>
      <c r="EB32" s="33">
        <v>27.4</v>
      </c>
      <c r="EC32" s="33">
        <v>5.4</v>
      </c>
      <c r="ED32" s="33">
        <v>0</v>
      </c>
      <c r="EE32" s="33">
        <v>0</v>
      </c>
      <c r="EF32" s="33">
        <v>24</v>
      </c>
      <c r="EG32" s="33">
        <v>0</v>
      </c>
      <c r="EH32" s="33">
        <v>0</v>
      </c>
      <c r="EI32" s="33">
        <v>0</v>
      </c>
      <c r="EJ32" s="33">
        <v>0</v>
      </c>
      <c r="EK32" s="33">
        <v>0</v>
      </c>
      <c r="EL32" s="33">
        <v>0</v>
      </c>
      <c r="EM32" s="33">
        <v>0</v>
      </c>
      <c r="EN32" s="33">
        <v>0</v>
      </c>
      <c r="EO32" s="33">
        <v>0</v>
      </c>
      <c r="EP32" s="33">
        <v>0</v>
      </c>
      <c r="EQ32" s="33">
        <v>0</v>
      </c>
      <c r="ER32" s="33">
        <v>0</v>
      </c>
      <c r="ES32" s="33">
        <v>0</v>
      </c>
      <c r="ET32" s="33">
        <v>0</v>
      </c>
      <c r="EU32" s="33">
        <v>0</v>
      </c>
      <c r="EV32" s="33">
        <v>0</v>
      </c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3">
        <v>0</v>
      </c>
    </row>
    <row r="33" spans="1:158" ht="17.25" customHeight="1" x14ac:dyDescent="0.2">
      <c r="A33" s="57">
        <f t="shared" si="0"/>
        <v>31</v>
      </c>
      <c r="B33" s="35"/>
      <c r="C33" s="53"/>
      <c r="D33" s="51"/>
      <c r="E33" s="31" t="s">
        <v>71</v>
      </c>
      <c r="F33" s="32">
        <v>6.8</v>
      </c>
      <c r="G33" s="33">
        <v>0</v>
      </c>
      <c r="H33" s="33">
        <v>0</v>
      </c>
      <c r="I33" s="33">
        <v>0</v>
      </c>
      <c r="J33" s="33">
        <v>0</v>
      </c>
      <c r="K33" s="33">
        <v>14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4.5999999999999996</v>
      </c>
      <c r="R33" s="33">
        <v>0</v>
      </c>
      <c r="S33" s="33">
        <v>1.2</v>
      </c>
      <c r="T33" s="33">
        <v>0.6</v>
      </c>
      <c r="U33" s="33">
        <v>0</v>
      </c>
      <c r="V33" s="33">
        <v>0</v>
      </c>
      <c r="W33" s="33">
        <v>0</v>
      </c>
      <c r="X33" s="33">
        <v>76.2</v>
      </c>
      <c r="Y33" s="33">
        <v>0</v>
      </c>
      <c r="Z33" s="33">
        <v>0</v>
      </c>
      <c r="AA33" s="33">
        <v>12.6</v>
      </c>
      <c r="AB33" s="33">
        <v>0</v>
      </c>
      <c r="AC33" s="33">
        <v>0</v>
      </c>
      <c r="AD33" s="33">
        <v>1</v>
      </c>
      <c r="AE33" s="33">
        <v>7.2</v>
      </c>
      <c r="AF33" s="33">
        <v>11</v>
      </c>
      <c r="AG33" s="33">
        <v>52.2</v>
      </c>
      <c r="AH33" s="33">
        <v>36.4</v>
      </c>
      <c r="AI33" s="33">
        <v>27.6</v>
      </c>
      <c r="AJ33" s="33">
        <v>0</v>
      </c>
      <c r="AK33" s="33">
        <v>0</v>
      </c>
      <c r="AL33" s="33">
        <v>15.4</v>
      </c>
      <c r="AM33" s="33">
        <v>0</v>
      </c>
      <c r="AN33" s="33">
        <v>0</v>
      </c>
      <c r="AO33" s="33">
        <v>0</v>
      </c>
      <c r="AP33" s="33">
        <v>2.4</v>
      </c>
      <c r="AQ33" s="33">
        <v>0</v>
      </c>
      <c r="AR33" s="33">
        <v>1.4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10.8</v>
      </c>
      <c r="BA33" s="33">
        <v>0.8</v>
      </c>
      <c r="BB33" s="33">
        <v>3.2</v>
      </c>
      <c r="BC33" s="33">
        <v>7.2</v>
      </c>
      <c r="BD33" s="33">
        <v>0</v>
      </c>
      <c r="BE33" s="33">
        <v>10.8</v>
      </c>
      <c r="BF33" s="33">
        <v>0</v>
      </c>
      <c r="BG33" s="33">
        <v>3.8</v>
      </c>
      <c r="BH33" s="33">
        <v>0</v>
      </c>
      <c r="BI33" s="33">
        <v>0</v>
      </c>
      <c r="BJ33" s="33">
        <v>18.2</v>
      </c>
      <c r="BK33" s="33">
        <v>0</v>
      </c>
      <c r="BL33" s="33">
        <v>0</v>
      </c>
      <c r="BM33" s="33">
        <v>53.6</v>
      </c>
      <c r="BN33" s="33">
        <v>0</v>
      </c>
      <c r="BO33" s="33">
        <v>0</v>
      </c>
      <c r="BP33" s="33">
        <v>61.4</v>
      </c>
      <c r="BQ33" s="33">
        <v>6.8</v>
      </c>
      <c r="BR33" s="33">
        <v>0</v>
      </c>
      <c r="BS33" s="33">
        <v>0</v>
      </c>
      <c r="BT33" s="33">
        <v>6.4</v>
      </c>
      <c r="BU33" s="33">
        <v>6.6</v>
      </c>
      <c r="BV33" s="33">
        <v>31</v>
      </c>
      <c r="BW33" s="33">
        <v>0</v>
      </c>
      <c r="BX33" s="33">
        <v>5.4</v>
      </c>
      <c r="BY33" s="33">
        <v>8</v>
      </c>
      <c r="BZ33" s="33">
        <v>1</v>
      </c>
      <c r="CA33" s="33">
        <v>0</v>
      </c>
      <c r="CB33" s="33">
        <v>0</v>
      </c>
      <c r="CC33" s="33">
        <v>0</v>
      </c>
      <c r="CD33" s="33">
        <v>0</v>
      </c>
      <c r="CE33" s="33">
        <v>0.6</v>
      </c>
      <c r="CF33" s="33">
        <v>0</v>
      </c>
      <c r="CG33" s="33">
        <v>0</v>
      </c>
      <c r="CH33" s="33">
        <v>2.4</v>
      </c>
      <c r="CI33" s="33">
        <v>0</v>
      </c>
      <c r="CJ33" s="33">
        <v>0</v>
      </c>
      <c r="CK33" s="33">
        <v>6.4</v>
      </c>
      <c r="CL33" s="33">
        <v>3.2</v>
      </c>
      <c r="CM33" s="33">
        <v>3.6</v>
      </c>
      <c r="CN33" s="33">
        <v>1.6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3">
        <v>0</v>
      </c>
      <c r="CU33" s="33">
        <v>0</v>
      </c>
      <c r="CV33" s="33">
        <v>0</v>
      </c>
      <c r="CW33" s="33">
        <v>4.8</v>
      </c>
      <c r="CX33" s="33">
        <v>3.2</v>
      </c>
      <c r="CY33" s="33">
        <v>0</v>
      </c>
      <c r="CZ33" s="33">
        <v>4.4000000000000004</v>
      </c>
      <c r="DA33" s="33">
        <v>22.6</v>
      </c>
      <c r="DB33" s="33">
        <v>2.4</v>
      </c>
      <c r="DC33" s="33">
        <v>0</v>
      </c>
      <c r="DD33" s="33">
        <v>0</v>
      </c>
      <c r="DE33" s="33">
        <v>0</v>
      </c>
      <c r="DF33" s="33">
        <v>0.6</v>
      </c>
      <c r="DG33" s="33">
        <v>0</v>
      </c>
      <c r="DH33" s="33">
        <v>0</v>
      </c>
      <c r="DI33" s="33">
        <v>0</v>
      </c>
      <c r="DJ33" s="33">
        <v>0</v>
      </c>
      <c r="DK33" s="33">
        <v>0</v>
      </c>
      <c r="DL33" s="33">
        <v>0</v>
      </c>
      <c r="DM33" s="33">
        <v>6.6</v>
      </c>
      <c r="DN33" s="33">
        <v>11</v>
      </c>
      <c r="DO33" s="33">
        <v>25.4</v>
      </c>
      <c r="DP33" s="33">
        <v>138.19999999999999</v>
      </c>
      <c r="DQ33" s="33">
        <v>20.399999999999999</v>
      </c>
      <c r="DR33" s="33">
        <v>15.6</v>
      </c>
      <c r="DS33" s="33">
        <v>3.4</v>
      </c>
      <c r="DT33" s="33">
        <v>0</v>
      </c>
      <c r="DU33" s="33">
        <v>0</v>
      </c>
      <c r="DV33" s="33">
        <v>0</v>
      </c>
      <c r="DW33" s="33">
        <v>26.4</v>
      </c>
      <c r="DX33" s="33">
        <v>38.200000000000003</v>
      </c>
      <c r="DY33" s="33">
        <v>6.4</v>
      </c>
      <c r="DZ33" s="33">
        <v>11.4</v>
      </c>
      <c r="EA33" s="33">
        <v>15.6</v>
      </c>
      <c r="EB33" s="33">
        <v>13.4</v>
      </c>
      <c r="EC33" s="33">
        <v>3.4</v>
      </c>
      <c r="ED33" s="33">
        <v>0</v>
      </c>
      <c r="EE33" s="33">
        <v>0</v>
      </c>
      <c r="EF33" s="33">
        <v>1</v>
      </c>
      <c r="EG33" s="33">
        <v>0</v>
      </c>
      <c r="EH33" s="33">
        <v>0</v>
      </c>
      <c r="EI33" s="33">
        <v>0</v>
      </c>
      <c r="EJ33" s="33">
        <v>0</v>
      </c>
      <c r="EK33" s="33">
        <v>0</v>
      </c>
      <c r="EL33" s="33">
        <v>0</v>
      </c>
      <c r="EM33" s="33">
        <v>0</v>
      </c>
      <c r="EN33" s="33">
        <v>0</v>
      </c>
      <c r="EO33" s="33">
        <v>0</v>
      </c>
      <c r="EP33" s="33">
        <v>0</v>
      </c>
      <c r="EQ33" s="33">
        <v>0</v>
      </c>
      <c r="ER33" s="33">
        <v>0</v>
      </c>
      <c r="ES33" s="33">
        <v>0</v>
      </c>
      <c r="ET33" s="33">
        <v>0</v>
      </c>
      <c r="EU33" s="33">
        <v>0</v>
      </c>
      <c r="EV33" s="33">
        <v>0</v>
      </c>
      <c r="EW33" s="33">
        <v>0</v>
      </c>
      <c r="EX33" s="33">
        <v>0</v>
      </c>
      <c r="EY33" s="33">
        <v>0</v>
      </c>
      <c r="EZ33" s="33">
        <v>0</v>
      </c>
      <c r="FA33" s="33">
        <v>0</v>
      </c>
      <c r="FB33" s="33">
        <v>0</v>
      </c>
    </row>
    <row r="34" spans="1:158" ht="17.25" customHeight="1" x14ac:dyDescent="0.2">
      <c r="A34" s="57">
        <f t="shared" si="0"/>
        <v>32</v>
      </c>
      <c r="B34" s="35"/>
      <c r="C34" s="52" t="s">
        <v>58</v>
      </c>
      <c r="D34" s="49">
        <v>1494.9</v>
      </c>
      <c r="E34" s="31" t="s">
        <v>72</v>
      </c>
      <c r="F34" s="32">
        <v>14.8</v>
      </c>
      <c r="G34" s="33">
        <v>0</v>
      </c>
      <c r="H34" s="33">
        <v>0</v>
      </c>
      <c r="I34" s="33">
        <v>0</v>
      </c>
      <c r="J34" s="33">
        <v>0</v>
      </c>
      <c r="K34" s="33">
        <v>22.6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10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85</v>
      </c>
      <c r="Y34" s="33">
        <v>0</v>
      </c>
      <c r="Z34" s="33">
        <v>0</v>
      </c>
      <c r="AA34" s="33">
        <v>3.6</v>
      </c>
      <c r="AB34" s="33">
        <v>0</v>
      </c>
      <c r="AC34" s="33">
        <v>0</v>
      </c>
      <c r="AD34" s="33">
        <v>0</v>
      </c>
      <c r="AE34" s="33">
        <v>60</v>
      </c>
      <c r="AF34" s="33">
        <v>8.8000000000000007</v>
      </c>
      <c r="AG34" s="33">
        <v>65.2</v>
      </c>
      <c r="AH34" s="33">
        <v>28</v>
      </c>
      <c r="AI34" s="33">
        <v>47.6</v>
      </c>
      <c r="AJ34" s="33">
        <v>0</v>
      </c>
      <c r="AK34" s="33">
        <v>0</v>
      </c>
      <c r="AL34" s="33">
        <v>0</v>
      </c>
      <c r="AM34" s="33">
        <v>0</v>
      </c>
      <c r="AN34" s="33">
        <v>17.399999999999999</v>
      </c>
      <c r="AO34" s="33">
        <v>0</v>
      </c>
      <c r="AP34" s="33">
        <v>25</v>
      </c>
      <c r="AQ34" s="33">
        <v>0</v>
      </c>
      <c r="AR34" s="33">
        <v>2.8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14.6</v>
      </c>
      <c r="BA34" s="33">
        <v>1</v>
      </c>
      <c r="BB34" s="33">
        <v>5.4</v>
      </c>
      <c r="BC34" s="33">
        <v>7.6</v>
      </c>
      <c r="BD34" s="33">
        <v>0</v>
      </c>
      <c r="BE34" s="33">
        <v>10.8</v>
      </c>
      <c r="BF34" s="33">
        <v>0</v>
      </c>
      <c r="BG34" s="33">
        <v>2.2000000000000002</v>
      </c>
      <c r="BH34" s="33">
        <v>0</v>
      </c>
      <c r="BI34" s="33">
        <v>0</v>
      </c>
      <c r="BJ34" s="33">
        <v>7.8</v>
      </c>
      <c r="BK34" s="33">
        <v>9</v>
      </c>
      <c r="BL34" s="33">
        <v>0</v>
      </c>
      <c r="BM34" s="33">
        <v>22.6</v>
      </c>
      <c r="BN34" s="33">
        <v>0</v>
      </c>
      <c r="BO34" s="33">
        <v>0</v>
      </c>
      <c r="BP34" s="33">
        <v>14</v>
      </c>
      <c r="BQ34" s="33">
        <v>6</v>
      </c>
      <c r="BR34" s="33">
        <v>2.2000000000000002</v>
      </c>
      <c r="BS34" s="33">
        <v>0</v>
      </c>
      <c r="BT34" s="33">
        <v>5.8</v>
      </c>
      <c r="BU34" s="33">
        <v>37.6</v>
      </c>
      <c r="BV34" s="33">
        <v>33.799999999999997</v>
      </c>
      <c r="BW34" s="33">
        <v>0</v>
      </c>
      <c r="BX34" s="33">
        <v>4.5999999999999996</v>
      </c>
      <c r="BY34" s="33">
        <v>0</v>
      </c>
      <c r="BZ34" s="33">
        <v>1</v>
      </c>
      <c r="CA34" s="33">
        <v>9.6</v>
      </c>
      <c r="CB34" s="33">
        <v>8</v>
      </c>
      <c r="CC34" s="33">
        <v>6.4</v>
      </c>
      <c r="CD34" s="33">
        <v>1</v>
      </c>
      <c r="CE34" s="33">
        <v>0</v>
      </c>
      <c r="CF34" s="33">
        <v>6.4</v>
      </c>
      <c r="CG34" s="33">
        <v>2.2000000000000002</v>
      </c>
      <c r="CH34" s="33">
        <v>1.4</v>
      </c>
      <c r="CI34" s="33">
        <v>0</v>
      </c>
      <c r="CJ34" s="33">
        <v>0</v>
      </c>
      <c r="CK34" s="33">
        <v>3.4</v>
      </c>
      <c r="CL34" s="33">
        <v>0</v>
      </c>
      <c r="CM34" s="33">
        <v>3.4</v>
      </c>
      <c r="CN34" s="33">
        <v>11.4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3">
        <v>0</v>
      </c>
      <c r="CU34" s="33">
        <v>0</v>
      </c>
      <c r="CV34" s="33">
        <v>4.8</v>
      </c>
      <c r="CW34" s="33">
        <v>8.8000000000000007</v>
      </c>
      <c r="CX34" s="33">
        <v>13.6</v>
      </c>
      <c r="CY34" s="33">
        <v>0</v>
      </c>
      <c r="CZ34" s="33">
        <v>4.2</v>
      </c>
      <c r="DA34" s="33">
        <v>27.2</v>
      </c>
      <c r="DB34" s="33">
        <v>5.8</v>
      </c>
      <c r="DC34" s="33">
        <v>0</v>
      </c>
      <c r="DD34" s="33">
        <v>0</v>
      </c>
      <c r="DE34" s="33">
        <v>0</v>
      </c>
      <c r="DF34" s="33">
        <v>0</v>
      </c>
      <c r="DG34" s="33">
        <v>0</v>
      </c>
      <c r="DH34" s="33">
        <v>0</v>
      </c>
      <c r="DI34" s="33">
        <v>0</v>
      </c>
      <c r="DJ34" s="33">
        <v>0</v>
      </c>
      <c r="DK34" s="33">
        <v>0</v>
      </c>
      <c r="DL34" s="33">
        <v>0</v>
      </c>
      <c r="DM34" s="33">
        <v>1.2</v>
      </c>
      <c r="DN34" s="33">
        <v>57.2</v>
      </c>
      <c r="DO34" s="33">
        <v>15.4</v>
      </c>
      <c r="DP34" s="33">
        <v>0</v>
      </c>
      <c r="DQ34" s="33">
        <v>0</v>
      </c>
      <c r="DR34" s="33">
        <v>0</v>
      </c>
      <c r="DS34" s="33">
        <v>0</v>
      </c>
      <c r="DT34" s="33">
        <v>0</v>
      </c>
      <c r="DU34" s="33">
        <v>0</v>
      </c>
      <c r="DV34" s="33">
        <v>0</v>
      </c>
      <c r="DW34" s="33">
        <v>21.6</v>
      </c>
      <c r="DX34" s="33">
        <v>36.4</v>
      </c>
      <c r="DY34" s="33">
        <v>2.8</v>
      </c>
      <c r="DZ34" s="33">
        <v>9.1999999999999993</v>
      </c>
      <c r="EA34" s="33">
        <v>22.6</v>
      </c>
      <c r="EB34" s="33">
        <v>24.2</v>
      </c>
      <c r="EC34" s="33">
        <v>4.8</v>
      </c>
      <c r="ED34" s="33">
        <v>0</v>
      </c>
      <c r="EE34" s="33">
        <v>0</v>
      </c>
      <c r="EF34" s="33">
        <v>25.4</v>
      </c>
      <c r="EG34" s="33">
        <v>0</v>
      </c>
      <c r="EH34" s="33">
        <v>0</v>
      </c>
      <c r="EI34" s="33">
        <v>0</v>
      </c>
      <c r="EJ34" s="33">
        <v>0</v>
      </c>
      <c r="EK34" s="33">
        <v>0</v>
      </c>
      <c r="EL34" s="33">
        <v>0</v>
      </c>
      <c r="EM34" s="33">
        <v>0</v>
      </c>
      <c r="EN34" s="33">
        <v>0</v>
      </c>
      <c r="EO34" s="33">
        <v>0</v>
      </c>
      <c r="EP34" s="33">
        <v>0</v>
      </c>
      <c r="EQ34" s="33">
        <v>0</v>
      </c>
      <c r="ER34" s="33">
        <v>0</v>
      </c>
      <c r="ES34" s="33">
        <v>0</v>
      </c>
      <c r="ET34" s="33">
        <v>0</v>
      </c>
      <c r="EU34" s="33">
        <v>0</v>
      </c>
      <c r="EV34" s="33">
        <v>0</v>
      </c>
      <c r="EW34" s="33">
        <v>0</v>
      </c>
      <c r="EX34" s="33">
        <v>0</v>
      </c>
      <c r="EY34" s="33">
        <v>0</v>
      </c>
      <c r="EZ34" s="33">
        <v>0</v>
      </c>
      <c r="FA34" s="33">
        <v>0</v>
      </c>
      <c r="FB34" s="33">
        <v>0</v>
      </c>
    </row>
    <row r="35" spans="1:158" ht="17.25" customHeight="1" x14ac:dyDescent="0.2">
      <c r="A35" s="57">
        <f t="shared" si="0"/>
        <v>33</v>
      </c>
      <c r="B35" s="35"/>
      <c r="C35" s="58"/>
      <c r="D35" s="51"/>
      <c r="E35" s="31" t="s">
        <v>73</v>
      </c>
      <c r="F35" s="32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7</v>
      </c>
      <c r="T35" s="33">
        <v>0</v>
      </c>
      <c r="U35" s="33">
        <v>0</v>
      </c>
      <c r="V35" s="33">
        <v>5</v>
      </c>
      <c r="W35" s="33">
        <v>0</v>
      </c>
      <c r="X35" s="33">
        <v>97</v>
      </c>
      <c r="Y35" s="33">
        <v>0</v>
      </c>
      <c r="Z35" s="33">
        <v>0</v>
      </c>
      <c r="AA35" s="33">
        <v>3</v>
      </c>
      <c r="AB35" s="33">
        <v>0</v>
      </c>
      <c r="AC35" s="33">
        <v>0</v>
      </c>
      <c r="AD35" s="33">
        <v>0</v>
      </c>
      <c r="AE35" s="33">
        <v>0</v>
      </c>
      <c r="AF35" s="33">
        <v>125</v>
      </c>
      <c r="AG35" s="33">
        <v>60</v>
      </c>
      <c r="AH35" s="33">
        <v>110</v>
      </c>
      <c r="AI35" s="33">
        <v>135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7</v>
      </c>
      <c r="AQ35" s="33">
        <v>0</v>
      </c>
      <c r="AR35" s="33">
        <v>19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68</v>
      </c>
      <c r="AY35" s="33">
        <v>68</v>
      </c>
      <c r="AZ35" s="33">
        <v>9</v>
      </c>
      <c r="BA35" s="33">
        <v>27</v>
      </c>
      <c r="BB35" s="33">
        <v>0</v>
      </c>
      <c r="BC35" s="33">
        <v>0</v>
      </c>
      <c r="BD35" s="33">
        <v>0</v>
      </c>
      <c r="BE35" s="33">
        <v>21</v>
      </c>
      <c r="BF35" s="33">
        <v>0</v>
      </c>
      <c r="BG35" s="33">
        <v>7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33</v>
      </c>
      <c r="BN35" s="33">
        <v>15</v>
      </c>
      <c r="BO35" s="33">
        <v>16</v>
      </c>
      <c r="BP35" s="33">
        <v>6</v>
      </c>
      <c r="BQ35" s="33">
        <v>0</v>
      </c>
      <c r="BR35" s="33">
        <v>0</v>
      </c>
      <c r="BS35" s="33">
        <v>0</v>
      </c>
      <c r="BT35" s="33">
        <v>0</v>
      </c>
      <c r="BU35" s="33">
        <v>12</v>
      </c>
      <c r="BV35" s="33">
        <v>91</v>
      </c>
      <c r="BW35" s="33">
        <v>0</v>
      </c>
      <c r="BX35" s="33">
        <v>7</v>
      </c>
      <c r="BY35" s="33">
        <v>0</v>
      </c>
      <c r="BZ35" s="33">
        <v>125</v>
      </c>
      <c r="CA35" s="33">
        <v>40</v>
      </c>
      <c r="CB35" s="33">
        <v>0</v>
      </c>
      <c r="CC35" s="33">
        <v>0</v>
      </c>
      <c r="CD35" s="33">
        <v>0</v>
      </c>
      <c r="CE35" s="33">
        <v>35</v>
      </c>
      <c r="CF35" s="33">
        <v>10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37</v>
      </c>
      <c r="CM35" s="33">
        <v>76</v>
      </c>
      <c r="CN35" s="33">
        <v>72</v>
      </c>
      <c r="CO35" s="33">
        <v>27</v>
      </c>
      <c r="CP35" s="33">
        <v>0</v>
      </c>
      <c r="CQ35" s="33">
        <v>0</v>
      </c>
      <c r="CR35" s="33">
        <v>0</v>
      </c>
      <c r="CS35" s="33">
        <v>0</v>
      </c>
      <c r="CT35" s="33">
        <v>0</v>
      </c>
      <c r="CU35" s="33">
        <v>0</v>
      </c>
      <c r="CV35" s="33">
        <v>29</v>
      </c>
      <c r="CW35" s="33">
        <v>55</v>
      </c>
      <c r="CX35" s="33">
        <v>13</v>
      </c>
      <c r="CY35" s="33">
        <v>0</v>
      </c>
      <c r="CZ35" s="33">
        <v>17</v>
      </c>
      <c r="DA35" s="33">
        <v>55</v>
      </c>
      <c r="DB35" s="33">
        <v>12</v>
      </c>
      <c r="DC35" s="33">
        <v>0</v>
      </c>
      <c r="DD35" s="33">
        <v>0</v>
      </c>
      <c r="DE35" s="33">
        <v>0</v>
      </c>
      <c r="DF35" s="33">
        <v>0</v>
      </c>
      <c r="DG35" s="33">
        <v>0</v>
      </c>
      <c r="DH35" s="33">
        <v>19</v>
      </c>
      <c r="DI35" s="33">
        <v>0</v>
      </c>
      <c r="DJ35" s="33">
        <v>0</v>
      </c>
      <c r="DK35" s="33">
        <v>20</v>
      </c>
      <c r="DL35" s="33">
        <v>0</v>
      </c>
      <c r="DM35" s="33">
        <v>18</v>
      </c>
      <c r="DN35" s="33">
        <v>13</v>
      </c>
      <c r="DO35" s="33">
        <v>45</v>
      </c>
      <c r="DP35" s="33">
        <v>7</v>
      </c>
      <c r="DQ35" s="33">
        <v>0</v>
      </c>
      <c r="DR35" s="33">
        <v>0</v>
      </c>
      <c r="DS35" s="33">
        <v>0</v>
      </c>
      <c r="DT35" s="33">
        <v>0</v>
      </c>
      <c r="DU35" s="33">
        <v>0</v>
      </c>
      <c r="DV35" s="33">
        <v>0</v>
      </c>
      <c r="DW35" s="33">
        <v>17</v>
      </c>
      <c r="DX35" s="33">
        <v>82</v>
      </c>
      <c r="DY35" s="33">
        <v>36</v>
      </c>
      <c r="DZ35" s="33">
        <v>7</v>
      </c>
      <c r="EA35" s="33">
        <v>43</v>
      </c>
      <c r="EB35" s="33">
        <v>37</v>
      </c>
      <c r="EC35" s="33">
        <v>5</v>
      </c>
      <c r="ED35" s="33">
        <v>0</v>
      </c>
      <c r="EE35" s="33">
        <v>0</v>
      </c>
      <c r="EF35" s="33">
        <v>45</v>
      </c>
      <c r="EG35" s="33">
        <v>0</v>
      </c>
      <c r="EH35" s="33">
        <v>0</v>
      </c>
      <c r="EI35" s="33">
        <v>0</v>
      </c>
      <c r="EJ35" s="33">
        <v>0</v>
      </c>
      <c r="EK35" s="33">
        <v>0</v>
      </c>
      <c r="EL35" s="33">
        <v>0</v>
      </c>
      <c r="EM35" s="33">
        <v>0</v>
      </c>
      <c r="EN35" s="33">
        <v>0</v>
      </c>
      <c r="EO35" s="33">
        <v>0</v>
      </c>
      <c r="EP35" s="33">
        <v>0</v>
      </c>
      <c r="EQ35" s="33">
        <v>0</v>
      </c>
      <c r="ER35" s="33">
        <v>0</v>
      </c>
      <c r="ES35" s="33">
        <v>0</v>
      </c>
      <c r="ET35" s="33">
        <v>0</v>
      </c>
      <c r="EU35" s="33">
        <v>0</v>
      </c>
      <c r="EV35" s="33">
        <v>0</v>
      </c>
      <c r="EW35" s="33">
        <v>0</v>
      </c>
      <c r="EX35" s="33">
        <v>0</v>
      </c>
      <c r="EY35" s="33">
        <v>0</v>
      </c>
      <c r="EZ35" s="33">
        <v>0</v>
      </c>
      <c r="FA35" s="33">
        <v>0</v>
      </c>
      <c r="FB35" s="33">
        <v>0</v>
      </c>
    </row>
    <row r="36" spans="1:158" ht="17.25" customHeight="1" x14ac:dyDescent="0.2">
      <c r="A36" s="57">
        <f t="shared" si="0"/>
        <v>34</v>
      </c>
      <c r="B36" s="38"/>
      <c r="C36" s="29" t="s">
        <v>50</v>
      </c>
      <c r="D36" s="47">
        <v>1433.2</v>
      </c>
      <c r="E36" s="31" t="s">
        <v>74</v>
      </c>
      <c r="F36" s="32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0.8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35</v>
      </c>
      <c r="X36" s="33">
        <v>5</v>
      </c>
      <c r="Y36" s="33">
        <v>0</v>
      </c>
      <c r="Z36" s="33">
        <v>6.4</v>
      </c>
      <c r="AA36" s="33">
        <v>1.4</v>
      </c>
      <c r="AB36" s="33">
        <v>0</v>
      </c>
      <c r="AC36" s="33">
        <v>0</v>
      </c>
      <c r="AD36" s="33">
        <v>0</v>
      </c>
      <c r="AE36" s="33">
        <v>0.2</v>
      </c>
      <c r="AF36" s="33">
        <v>28.4</v>
      </c>
      <c r="AG36" s="33">
        <v>3</v>
      </c>
      <c r="AH36" s="33">
        <v>16.600000000000001</v>
      </c>
      <c r="AI36" s="33">
        <v>28.4</v>
      </c>
      <c r="AJ36" s="33">
        <v>1</v>
      </c>
      <c r="AK36" s="33">
        <v>0</v>
      </c>
      <c r="AL36" s="33">
        <v>4.2</v>
      </c>
      <c r="AM36" s="33">
        <v>4.8</v>
      </c>
      <c r="AN36" s="33">
        <v>0</v>
      </c>
      <c r="AO36" s="33">
        <v>2.4</v>
      </c>
      <c r="AP36" s="33">
        <v>1</v>
      </c>
      <c r="AQ36" s="33">
        <v>1</v>
      </c>
      <c r="AR36" s="33">
        <v>1</v>
      </c>
      <c r="AS36" s="33">
        <v>0</v>
      </c>
      <c r="AT36" s="33">
        <v>0</v>
      </c>
      <c r="AU36" s="33">
        <v>0.2</v>
      </c>
      <c r="AV36" s="33">
        <v>0</v>
      </c>
      <c r="AW36" s="33">
        <v>0</v>
      </c>
      <c r="AX36" s="33">
        <v>0.4</v>
      </c>
      <c r="AY36" s="33">
        <v>0.4</v>
      </c>
      <c r="AZ36" s="33">
        <v>40.4</v>
      </c>
      <c r="BA36" s="33">
        <v>2</v>
      </c>
      <c r="BB36" s="33">
        <v>0</v>
      </c>
      <c r="BC36" s="33">
        <v>3.6</v>
      </c>
      <c r="BD36" s="33">
        <v>0</v>
      </c>
      <c r="BE36" s="33">
        <v>4.5999999999999996</v>
      </c>
      <c r="BF36" s="33">
        <v>3</v>
      </c>
      <c r="BG36" s="33">
        <v>26.6</v>
      </c>
      <c r="BH36" s="33">
        <v>0</v>
      </c>
      <c r="BI36" s="33">
        <v>1</v>
      </c>
      <c r="BJ36" s="33">
        <v>0</v>
      </c>
      <c r="BK36" s="33">
        <v>0</v>
      </c>
      <c r="BL36" s="33">
        <v>0</v>
      </c>
      <c r="BM36" s="33">
        <v>0.4</v>
      </c>
      <c r="BN36" s="33">
        <v>7</v>
      </c>
      <c r="BO36" s="33">
        <v>0</v>
      </c>
      <c r="BP36" s="33">
        <v>7.4</v>
      </c>
      <c r="BQ36" s="33">
        <v>0</v>
      </c>
      <c r="BR36" s="33">
        <v>8.4</v>
      </c>
      <c r="BS36" s="33">
        <v>0</v>
      </c>
      <c r="BT36" s="33">
        <v>20</v>
      </c>
      <c r="BU36" s="33">
        <v>29.8</v>
      </c>
      <c r="BV36" s="33">
        <v>15.2</v>
      </c>
      <c r="BW36" s="33">
        <v>5</v>
      </c>
      <c r="BX36" s="33">
        <v>0</v>
      </c>
      <c r="BY36" s="33">
        <v>0</v>
      </c>
      <c r="BZ36" s="33">
        <v>34.799999999999997</v>
      </c>
      <c r="CA36" s="33">
        <v>21.2</v>
      </c>
      <c r="CB36" s="33">
        <v>15.6</v>
      </c>
      <c r="CC36" s="33">
        <v>0</v>
      </c>
      <c r="CD36" s="33">
        <v>0</v>
      </c>
      <c r="CE36" s="33">
        <v>0</v>
      </c>
      <c r="CF36" s="33">
        <v>1</v>
      </c>
      <c r="CG36" s="33">
        <v>0</v>
      </c>
      <c r="CH36" s="33">
        <v>19</v>
      </c>
      <c r="CI36" s="33">
        <v>0</v>
      </c>
      <c r="CJ36" s="33">
        <v>0</v>
      </c>
      <c r="CK36" s="33">
        <v>5.6</v>
      </c>
      <c r="CL36" s="33">
        <v>3.4</v>
      </c>
      <c r="CM36" s="33">
        <v>1</v>
      </c>
      <c r="CN36" s="33">
        <v>56</v>
      </c>
      <c r="CO36" s="33">
        <v>0</v>
      </c>
      <c r="CP36" s="33">
        <v>0</v>
      </c>
      <c r="CQ36" s="33">
        <v>0</v>
      </c>
      <c r="CR36" s="33">
        <v>0</v>
      </c>
      <c r="CS36" s="33">
        <v>0</v>
      </c>
      <c r="CT36" s="33">
        <v>1</v>
      </c>
      <c r="CU36" s="33">
        <v>0</v>
      </c>
      <c r="CV36" s="33">
        <v>2.4</v>
      </c>
      <c r="CW36" s="33">
        <v>6.4</v>
      </c>
      <c r="CX36" s="33">
        <v>11.4</v>
      </c>
      <c r="CY36" s="33">
        <v>4</v>
      </c>
      <c r="CZ36" s="33">
        <v>0</v>
      </c>
      <c r="DA36" s="33">
        <v>2</v>
      </c>
      <c r="DB36" s="33">
        <v>3.4</v>
      </c>
      <c r="DC36" s="33">
        <v>3</v>
      </c>
      <c r="DD36" s="33">
        <v>0</v>
      </c>
      <c r="DE36" s="33">
        <v>0</v>
      </c>
      <c r="DF36" s="33">
        <v>0</v>
      </c>
      <c r="DG36" s="33">
        <v>0</v>
      </c>
      <c r="DH36" s="33">
        <v>0</v>
      </c>
      <c r="DI36" s="33">
        <v>0</v>
      </c>
      <c r="DJ36" s="33">
        <v>1</v>
      </c>
      <c r="DK36" s="33">
        <v>0</v>
      </c>
      <c r="DL36" s="33">
        <v>0</v>
      </c>
      <c r="DM36" s="33">
        <v>1</v>
      </c>
      <c r="DN36" s="33">
        <v>49.4</v>
      </c>
      <c r="DO36" s="33">
        <v>1</v>
      </c>
      <c r="DP36" s="33">
        <v>11.8</v>
      </c>
      <c r="DQ36" s="33">
        <v>34</v>
      </c>
      <c r="DR36" s="33">
        <v>1</v>
      </c>
      <c r="DS36" s="33">
        <v>0.2</v>
      </c>
      <c r="DT36" s="33">
        <v>0</v>
      </c>
      <c r="DU36" s="33">
        <v>0</v>
      </c>
      <c r="DV36" s="33">
        <v>0</v>
      </c>
      <c r="DW36" s="33">
        <v>27.4</v>
      </c>
      <c r="DX36" s="33">
        <v>11.4</v>
      </c>
      <c r="DY36" s="33">
        <v>0.8</v>
      </c>
      <c r="DZ36" s="33">
        <v>11</v>
      </c>
      <c r="EA36" s="33">
        <v>21.4</v>
      </c>
      <c r="EB36" s="33">
        <v>74.599999999999994</v>
      </c>
      <c r="EC36" s="33">
        <v>5</v>
      </c>
      <c r="ED36" s="33">
        <v>1</v>
      </c>
      <c r="EE36" s="33">
        <v>1</v>
      </c>
      <c r="EF36" s="33">
        <v>1</v>
      </c>
      <c r="EG36" s="33">
        <v>0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O36" s="33">
        <v>0</v>
      </c>
      <c r="EP36" s="33">
        <v>0</v>
      </c>
      <c r="EQ36" s="33">
        <v>0</v>
      </c>
      <c r="ER36" s="33">
        <v>0</v>
      </c>
      <c r="ES36" s="33">
        <v>0</v>
      </c>
      <c r="ET36" s="33">
        <v>0</v>
      </c>
      <c r="EU36" s="33">
        <v>0</v>
      </c>
      <c r="EV36" s="33">
        <v>0</v>
      </c>
      <c r="EW36" s="33">
        <v>0</v>
      </c>
      <c r="EX36" s="33">
        <v>0</v>
      </c>
      <c r="EY36" s="33">
        <v>0</v>
      </c>
      <c r="EZ36" s="33">
        <v>0</v>
      </c>
      <c r="FA36" s="33">
        <v>0</v>
      </c>
      <c r="FB36" s="33">
        <v>0</v>
      </c>
    </row>
    <row r="37" spans="1:158" ht="17.25" customHeight="1" x14ac:dyDescent="0.2">
      <c r="A37" s="57">
        <f t="shared" si="0"/>
        <v>35</v>
      </c>
      <c r="B37" s="41" t="s">
        <v>75</v>
      </c>
      <c r="C37" s="46" t="s">
        <v>76</v>
      </c>
      <c r="D37" s="47">
        <v>1162.0999999999999</v>
      </c>
      <c r="E37" s="31" t="s">
        <v>77</v>
      </c>
      <c r="F37" s="32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0.8</v>
      </c>
      <c r="Y37" s="33">
        <v>0</v>
      </c>
      <c r="Z37" s="33">
        <v>0</v>
      </c>
      <c r="AA37" s="33">
        <v>23.2</v>
      </c>
      <c r="AB37" s="33">
        <v>0</v>
      </c>
      <c r="AC37" s="33">
        <v>0</v>
      </c>
      <c r="AD37" s="33">
        <v>1.4</v>
      </c>
      <c r="AE37" s="33">
        <v>2.6</v>
      </c>
      <c r="AF37" s="33">
        <v>13.8</v>
      </c>
      <c r="AG37" s="33">
        <v>24</v>
      </c>
      <c r="AH37" s="33">
        <v>17.600000000000001</v>
      </c>
      <c r="AI37" s="33">
        <v>14.4</v>
      </c>
      <c r="AJ37" s="33">
        <v>0</v>
      </c>
      <c r="AK37" s="33">
        <v>4</v>
      </c>
      <c r="AL37" s="33">
        <v>157.6</v>
      </c>
      <c r="AM37" s="33">
        <v>0</v>
      </c>
      <c r="AN37" s="33">
        <v>0</v>
      </c>
      <c r="AO37" s="33">
        <v>0</v>
      </c>
      <c r="AP37" s="33">
        <v>13.4</v>
      </c>
      <c r="AQ37" s="33">
        <v>6</v>
      </c>
      <c r="AR37" s="33">
        <v>0</v>
      </c>
      <c r="AS37" s="33">
        <v>6</v>
      </c>
      <c r="AT37" s="33">
        <v>0</v>
      </c>
      <c r="AU37" s="33">
        <v>0</v>
      </c>
      <c r="AV37" s="33">
        <v>27.2</v>
      </c>
      <c r="AW37" s="33">
        <v>0</v>
      </c>
      <c r="AX37" s="33">
        <v>0</v>
      </c>
      <c r="AY37" s="33">
        <v>0</v>
      </c>
      <c r="AZ37" s="33">
        <v>1.6</v>
      </c>
      <c r="BA37" s="33">
        <v>10.199999999999999</v>
      </c>
      <c r="BB37" s="33">
        <v>8.6</v>
      </c>
      <c r="BC37" s="33">
        <v>0.4</v>
      </c>
      <c r="BD37" s="33">
        <v>0</v>
      </c>
      <c r="BE37" s="33">
        <v>14.2</v>
      </c>
      <c r="BF37" s="33">
        <v>4</v>
      </c>
      <c r="BG37" s="33">
        <v>1.6</v>
      </c>
      <c r="BH37" s="33">
        <v>0</v>
      </c>
      <c r="BI37" s="33">
        <v>0</v>
      </c>
      <c r="BJ37" s="33">
        <v>6</v>
      </c>
      <c r="BK37" s="33">
        <v>1.6</v>
      </c>
      <c r="BL37" s="33">
        <v>0</v>
      </c>
      <c r="BM37" s="33">
        <v>0</v>
      </c>
      <c r="BN37" s="33">
        <v>10.4</v>
      </c>
      <c r="BO37" s="33">
        <v>10.4</v>
      </c>
      <c r="BP37" s="33">
        <v>13.8</v>
      </c>
      <c r="BQ37" s="33">
        <v>4.8</v>
      </c>
      <c r="BR37" s="33">
        <v>2.2000000000000002</v>
      </c>
      <c r="BS37" s="33">
        <v>0</v>
      </c>
      <c r="BT37" s="33">
        <v>1</v>
      </c>
      <c r="BU37" s="33">
        <v>37.799999999999997</v>
      </c>
      <c r="BV37" s="33">
        <v>5.8</v>
      </c>
      <c r="BW37" s="33">
        <v>0</v>
      </c>
      <c r="BX37" s="33">
        <v>0</v>
      </c>
      <c r="BY37" s="33">
        <v>19.399999999999999</v>
      </c>
      <c r="BZ37" s="33">
        <v>5</v>
      </c>
      <c r="CA37" s="33">
        <v>0</v>
      </c>
      <c r="CB37" s="33">
        <v>0</v>
      </c>
      <c r="CC37" s="33">
        <v>0</v>
      </c>
      <c r="CD37" s="33">
        <v>6.4</v>
      </c>
      <c r="CE37" s="33">
        <v>0</v>
      </c>
      <c r="CF37" s="33">
        <v>0</v>
      </c>
      <c r="CG37" s="33">
        <v>4</v>
      </c>
      <c r="CH37" s="33">
        <v>0</v>
      </c>
      <c r="CI37" s="33">
        <v>0</v>
      </c>
      <c r="CJ37" s="33">
        <v>0</v>
      </c>
      <c r="CK37" s="33">
        <v>18.8</v>
      </c>
      <c r="CL37" s="33">
        <v>5.2</v>
      </c>
      <c r="CM37" s="33">
        <v>32.4</v>
      </c>
      <c r="CN37" s="33">
        <v>64.8</v>
      </c>
      <c r="CO37" s="33">
        <v>0</v>
      </c>
      <c r="CP37" s="33">
        <v>0</v>
      </c>
      <c r="CQ37" s="33">
        <v>0</v>
      </c>
      <c r="CR37" s="33">
        <v>0</v>
      </c>
      <c r="CS37" s="33">
        <v>0</v>
      </c>
      <c r="CT37" s="33">
        <v>5.6</v>
      </c>
      <c r="CU37" s="33">
        <v>0</v>
      </c>
      <c r="CV37" s="33">
        <v>0</v>
      </c>
      <c r="CW37" s="33">
        <v>2.8</v>
      </c>
      <c r="CX37" s="33">
        <v>30</v>
      </c>
      <c r="CY37" s="33">
        <v>0</v>
      </c>
      <c r="CZ37" s="33">
        <v>6</v>
      </c>
      <c r="DA37" s="33">
        <v>37.799999999999997</v>
      </c>
      <c r="DB37" s="33">
        <v>54.8</v>
      </c>
      <c r="DC37" s="33">
        <v>0</v>
      </c>
      <c r="DD37" s="33">
        <v>0</v>
      </c>
      <c r="DE37" s="33">
        <v>0</v>
      </c>
      <c r="DF37" s="33">
        <v>0</v>
      </c>
      <c r="DG37" s="33">
        <v>0</v>
      </c>
      <c r="DH37" s="33">
        <v>3.2</v>
      </c>
      <c r="DI37" s="33">
        <v>1.4</v>
      </c>
      <c r="DJ37" s="33">
        <v>0</v>
      </c>
      <c r="DK37" s="33">
        <v>0</v>
      </c>
      <c r="DL37" s="33">
        <v>0</v>
      </c>
      <c r="DM37" s="33">
        <v>1.6</v>
      </c>
      <c r="DN37" s="33">
        <v>4.8</v>
      </c>
      <c r="DO37" s="33">
        <v>43.8</v>
      </c>
      <c r="DP37" s="33">
        <v>7.6</v>
      </c>
      <c r="DQ37" s="33">
        <v>28</v>
      </c>
      <c r="DR37" s="33">
        <v>0</v>
      </c>
      <c r="DS37" s="33">
        <v>0</v>
      </c>
      <c r="DT37" s="33">
        <v>0</v>
      </c>
      <c r="DU37" s="33">
        <v>20</v>
      </c>
      <c r="DV37" s="33">
        <v>0</v>
      </c>
      <c r="DW37" s="33">
        <v>46</v>
      </c>
      <c r="DX37" s="33">
        <v>42.8</v>
      </c>
      <c r="DY37" s="33">
        <v>27</v>
      </c>
      <c r="DZ37" s="33">
        <v>0</v>
      </c>
      <c r="EA37" s="33">
        <v>36.6</v>
      </c>
      <c r="EB37" s="33">
        <v>25.6</v>
      </c>
      <c r="EC37" s="33">
        <v>0</v>
      </c>
      <c r="ED37" s="33">
        <v>0</v>
      </c>
      <c r="EE37" s="33">
        <v>0</v>
      </c>
      <c r="EF37" s="33">
        <v>0</v>
      </c>
      <c r="EG37" s="33">
        <v>0</v>
      </c>
      <c r="EH37" s="33">
        <v>0</v>
      </c>
      <c r="EI37" s="33">
        <v>0</v>
      </c>
      <c r="EJ37" s="33">
        <v>0</v>
      </c>
      <c r="EK37" s="33">
        <v>0</v>
      </c>
      <c r="EL37" s="33">
        <v>0</v>
      </c>
      <c r="EM37" s="33">
        <v>0</v>
      </c>
      <c r="EN37" s="33">
        <v>0</v>
      </c>
      <c r="EO37" s="33">
        <v>0</v>
      </c>
      <c r="EP37" s="33">
        <v>0</v>
      </c>
      <c r="EQ37" s="33">
        <v>0</v>
      </c>
      <c r="ER37" s="33">
        <v>0</v>
      </c>
      <c r="ES37" s="33">
        <v>0</v>
      </c>
      <c r="ET37" s="33">
        <v>0</v>
      </c>
      <c r="EU37" s="33">
        <v>0</v>
      </c>
      <c r="EV37" s="33">
        <v>8</v>
      </c>
      <c r="EW37" s="33">
        <v>0</v>
      </c>
      <c r="EX37" s="33">
        <v>0</v>
      </c>
      <c r="EY37" s="33">
        <v>0</v>
      </c>
      <c r="EZ37" s="33">
        <v>0</v>
      </c>
      <c r="FA37" s="33">
        <v>0</v>
      </c>
      <c r="FB37" s="33">
        <v>0</v>
      </c>
    </row>
    <row r="38" spans="1:158" ht="14.25" x14ac:dyDescent="0.2">
      <c r="A38" s="57">
        <v>36</v>
      </c>
      <c r="B38" s="42"/>
      <c r="C38" s="52" t="s">
        <v>58</v>
      </c>
      <c r="D38" s="37">
        <v>1494.9</v>
      </c>
      <c r="E38" s="31" t="s">
        <v>78</v>
      </c>
      <c r="F38" s="32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3</v>
      </c>
      <c r="S38" s="33">
        <v>7</v>
      </c>
      <c r="T38" s="33">
        <v>0</v>
      </c>
      <c r="U38" s="33">
        <v>0</v>
      </c>
      <c r="V38" s="33">
        <v>0</v>
      </c>
      <c r="W38" s="33">
        <v>0</v>
      </c>
      <c r="X38" s="33">
        <v>27</v>
      </c>
      <c r="Y38" s="33">
        <v>2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25</v>
      </c>
      <c r="AH38" s="33">
        <v>38</v>
      </c>
      <c r="AI38" s="33">
        <v>30</v>
      </c>
      <c r="AJ38" s="33">
        <v>7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4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9</v>
      </c>
      <c r="BA38" s="33">
        <v>12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3</v>
      </c>
      <c r="BK38" s="33">
        <v>0</v>
      </c>
      <c r="BL38" s="33">
        <v>0</v>
      </c>
      <c r="BM38" s="33">
        <v>39</v>
      </c>
      <c r="BN38" s="33">
        <v>0</v>
      </c>
      <c r="BO38" s="33">
        <v>0</v>
      </c>
      <c r="BP38" s="33">
        <v>45</v>
      </c>
      <c r="BQ38" s="33">
        <v>23</v>
      </c>
      <c r="BR38" s="33">
        <v>0</v>
      </c>
      <c r="BS38" s="33">
        <v>0</v>
      </c>
      <c r="BT38" s="33">
        <v>0</v>
      </c>
      <c r="BU38" s="33">
        <v>5</v>
      </c>
      <c r="BV38" s="33">
        <v>29</v>
      </c>
      <c r="BW38" s="33">
        <v>0</v>
      </c>
      <c r="BX38" s="33">
        <v>3</v>
      </c>
      <c r="BY38" s="33">
        <v>74</v>
      </c>
      <c r="BZ38" s="33">
        <v>26</v>
      </c>
      <c r="CA38" s="33">
        <v>35</v>
      </c>
      <c r="CB38" s="33">
        <v>0</v>
      </c>
      <c r="CC38" s="33">
        <v>5</v>
      </c>
      <c r="CD38" s="33">
        <v>0</v>
      </c>
      <c r="CE38" s="33">
        <v>13</v>
      </c>
      <c r="CF38" s="33">
        <v>4</v>
      </c>
      <c r="CG38" s="33">
        <v>12</v>
      </c>
      <c r="CH38" s="33">
        <v>0</v>
      </c>
      <c r="CI38" s="33">
        <v>0</v>
      </c>
      <c r="CJ38" s="33">
        <v>0</v>
      </c>
      <c r="CK38" s="33">
        <v>16</v>
      </c>
      <c r="CL38" s="33">
        <v>20</v>
      </c>
      <c r="CM38" s="33">
        <v>0</v>
      </c>
      <c r="CN38" s="33">
        <v>20</v>
      </c>
      <c r="CO38" s="33">
        <v>0</v>
      </c>
      <c r="CP38" s="33">
        <v>0</v>
      </c>
      <c r="CQ38" s="33">
        <v>0</v>
      </c>
      <c r="CR38" s="33">
        <v>0</v>
      </c>
      <c r="CS38" s="33">
        <v>0</v>
      </c>
      <c r="CT38" s="33">
        <v>0</v>
      </c>
      <c r="CU38" s="33">
        <v>0</v>
      </c>
      <c r="CV38" s="33">
        <v>0</v>
      </c>
      <c r="CW38" s="33">
        <v>0</v>
      </c>
      <c r="CX38" s="33">
        <v>8</v>
      </c>
      <c r="CY38" s="33">
        <v>0</v>
      </c>
      <c r="CZ38" s="33">
        <v>18</v>
      </c>
      <c r="DA38" s="33">
        <v>50</v>
      </c>
      <c r="DB38" s="33">
        <v>9</v>
      </c>
      <c r="DC38" s="33">
        <v>0</v>
      </c>
      <c r="DD38" s="33">
        <v>0</v>
      </c>
      <c r="DE38" s="33">
        <v>0</v>
      </c>
      <c r="DF38" s="33">
        <v>0</v>
      </c>
      <c r="DG38" s="33">
        <v>0</v>
      </c>
      <c r="DH38" s="33">
        <v>19</v>
      </c>
      <c r="DI38" s="33">
        <v>0</v>
      </c>
      <c r="DJ38" s="33">
        <v>0</v>
      </c>
      <c r="DK38" s="33">
        <v>0</v>
      </c>
      <c r="DL38" s="33">
        <v>0</v>
      </c>
      <c r="DM38" s="33">
        <v>0</v>
      </c>
      <c r="DN38" s="33">
        <v>10</v>
      </c>
      <c r="DO38" s="33">
        <v>19</v>
      </c>
      <c r="DP38" s="33">
        <v>57</v>
      </c>
      <c r="DQ38" s="33">
        <v>9</v>
      </c>
      <c r="DR38" s="33">
        <v>4</v>
      </c>
      <c r="DS38" s="33">
        <v>5</v>
      </c>
      <c r="DT38" s="33">
        <v>0</v>
      </c>
      <c r="DU38" s="33">
        <v>0</v>
      </c>
      <c r="DV38" s="33">
        <v>0</v>
      </c>
      <c r="DW38" s="33">
        <v>37</v>
      </c>
      <c r="DX38" s="33">
        <v>43</v>
      </c>
      <c r="DY38" s="33">
        <v>22</v>
      </c>
      <c r="DZ38" s="33">
        <v>8</v>
      </c>
      <c r="EA38" s="33">
        <v>20</v>
      </c>
      <c r="EB38" s="33">
        <v>15</v>
      </c>
      <c r="EC38" s="33">
        <v>0</v>
      </c>
      <c r="ED38" s="33">
        <v>0</v>
      </c>
      <c r="EE38" s="33">
        <v>0</v>
      </c>
      <c r="EF38" s="33">
        <v>25</v>
      </c>
      <c r="EG38" s="33">
        <v>0</v>
      </c>
      <c r="EH38" s="33">
        <v>0</v>
      </c>
      <c r="EI38" s="33">
        <v>0</v>
      </c>
      <c r="EJ38" s="33">
        <v>0</v>
      </c>
      <c r="EK38" s="33">
        <v>0</v>
      </c>
      <c r="EL38" s="33">
        <v>0</v>
      </c>
      <c r="EM38" s="33">
        <v>0</v>
      </c>
      <c r="EN38" s="33">
        <v>0</v>
      </c>
      <c r="EO38" s="33">
        <v>0</v>
      </c>
      <c r="EP38" s="33">
        <v>0</v>
      </c>
      <c r="EQ38" s="33">
        <v>0</v>
      </c>
      <c r="ER38" s="33">
        <v>0</v>
      </c>
      <c r="ES38" s="33">
        <v>0</v>
      </c>
      <c r="ET38" s="33">
        <v>0</v>
      </c>
      <c r="EU38" s="33">
        <v>0</v>
      </c>
      <c r="EV38" s="33">
        <v>0</v>
      </c>
      <c r="EW38" s="33">
        <v>0</v>
      </c>
      <c r="EX38" s="33">
        <v>0</v>
      </c>
      <c r="EY38" s="33">
        <v>0</v>
      </c>
      <c r="EZ38" s="33">
        <v>0</v>
      </c>
      <c r="FA38" s="33">
        <v>0</v>
      </c>
      <c r="FB38" s="33">
        <v>0</v>
      </c>
    </row>
    <row r="39" spans="1:158" ht="14.25" x14ac:dyDescent="0.2">
      <c r="A39" s="57">
        <f>A38+1</f>
        <v>37</v>
      </c>
      <c r="B39" s="42"/>
      <c r="C39" s="53"/>
      <c r="D39" s="44"/>
      <c r="E39" s="31" t="s">
        <v>79</v>
      </c>
      <c r="F39" s="32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54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10</v>
      </c>
      <c r="AF39" s="33">
        <v>16</v>
      </c>
      <c r="AG39" s="33">
        <v>22</v>
      </c>
      <c r="AH39" s="33">
        <v>12</v>
      </c>
      <c r="AI39" s="33">
        <v>10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42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6</v>
      </c>
      <c r="AY39" s="33">
        <v>6</v>
      </c>
      <c r="AZ39" s="33">
        <v>5</v>
      </c>
      <c r="BA39" s="33">
        <v>29</v>
      </c>
      <c r="BB39" s="33">
        <v>7</v>
      </c>
      <c r="BC39" s="33">
        <v>0</v>
      </c>
      <c r="BD39" s="33">
        <v>0</v>
      </c>
      <c r="BE39" s="33">
        <v>0</v>
      </c>
      <c r="BF39" s="33">
        <v>0</v>
      </c>
      <c r="BG39" s="33">
        <v>5</v>
      </c>
      <c r="BH39" s="33">
        <v>0</v>
      </c>
      <c r="BI39" s="33">
        <v>0</v>
      </c>
      <c r="BJ39" s="33">
        <v>0</v>
      </c>
      <c r="BK39" s="33">
        <v>0</v>
      </c>
      <c r="BL39" s="33">
        <v>0</v>
      </c>
      <c r="BM39" s="33">
        <v>0</v>
      </c>
      <c r="BN39" s="33">
        <v>6</v>
      </c>
      <c r="BO39" s="33">
        <v>12</v>
      </c>
      <c r="BP39" s="33">
        <v>4</v>
      </c>
      <c r="BQ39" s="33">
        <v>0</v>
      </c>
      <c r="BR39" s="33">
        <v>0</v>
      </c>
      <c r="BS39" s="33">
        <v>0</v>
      </c>
      <c r="BT39" s="33">
        <v>0</v>
      </c>
      <c r="BU39" s="33">
        <v>32</v>
      </c>
      <c r="BV39" s="33">
        <v>54</v>
      </c>
      <c r="BW39" s="33">
        <v>0</v>
      </c>
      <c r="BX39" s="33">
        <v>0</v>
      </c>
      <c r="BY39" s="33">
        <v>0</v>
      </c>
      <c r="BZ39" s="33">
        <v>42</v>
      </c>
      <c r="CA39" s="33">
        <v>45</v>
      </c>
      <c r="CB39" s="33">
        <v>0</v>
      </c>
      <c r="CC39" s="33">
        <v>0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33">
        <v>0</v>
      </c>
      <c r="CJ39" s="33">
        <v>0</v>
      </c>
      <c r="CK39" s="33">
        <v>5</v>
      </c>
      <c r="CL39" s="33">
        <v>0</v>
      </c>
      <c r="CM39" s="33">
        <v>0</v>
      </c>
      <c r="CN39" s="33">
        <v>54</v>
      </c>
      <c r="CO39" s="33">
        <v>0</v>
      </c>
      <c r="CP39" s="33">
        <v>0</v>
      </c>
      <c r="CQ39" s="33">
        <v>0</v>
      </c>
      <c r="CR39" s="33">
        <v>0</v>
      </c>
      <c r="CS39" s="33">
        <v>0</v>
      </c>
      <c r="CT39" s="33">
        <v>0</v>
      </c>
      <c r="CU39" s="33">
        <v>0</v>
      </c>
      <c r="CV39" s="33">
        <v>0</v>
      </c>
      <c r="CW39" s="33">
        <v>44</v>
      </c>
      <c r="CX39" s="33">
        <v>26</v>
      </c>
      <c r="CY39" s="33">
        <v>0</v>
      </c>
      <c r="CZ39" s="33">
        <v>10</v>
      </c>
      <c r="DA39" s="33">
        <v>38</v>
      </c>
      <c r="DB39" s="33">
        <v>0</v>
      </c>
      <c r="DC39" s="33">
        <v>0</v>
      </c>
      <c r="DD39" s="33">
        <v>0</v>
      </c>
      <c r="DE39" s="33">
        <v>0</v>
      </c>
      <c r="DF39" s="33">
        <v>0</v>
      </c>
      <c r="DG39" s="33">
        <v>0</v>
      </c>
      <c r="DH39" s="33">
        <v>0</v>
      </c>
      <c r="DI39" s="33">
        <v>0</v>
      </c>
      <c r="DJ39" s="33">
        <v>0</v>
      </c>
      <c r="DK39" s="33">
        <v>0</v>
      </c>
      <c r="DL39" s="33">
        <v>0</v>
      </c>
      <c r="DM39" s="33">
        <v>0</v>
      </c>
      <c r="DN39" s="33">
        <v>12</v>
      </c>
      <c r="DO39" s="33">
        <v>36</v>
      </c>
      <c r="DP39" s="33">
        <v>0</v>
      </c>
      <c r="DQ39" s="33">
        <v>9</v>
      </c>
      <c r="DR39" s="33">
        <v>12</v>
      </c>
      <c r="DS39" s="33">
        <v>0</v>
      </c>
      <c r="DT39" s="33">
        <v>0</v>
      </c>
      <c r="DU39" s="33">
        <v>0</v>
      </c>
      <c r="DV39" s="33">
        <v>0</v>
      </c>
      <c r="DW39" s="33">
        <v>9</v>
      </c>
      <c r="DX39" s="33">
        <v>46</v>
      </c>
      <c r="DY39" s="33">
        <v>18</v>
      </c>
      <c r="DZ39" s="33">
        <v>0</v>
      </c>
      <c r="EA39" s="33">
        <v>25</v>
      </c>
      <c r="EB39" s="33">
        <v>22</v>
      </c>
      <c r="EC39" s="33">
        <v>0</v>
      </c>
      <c r="ED39" s="33">
        <v>0</v>
      </c>
      <c r="EE39" s="33">
        <v>0</v>
      </c>
      <c r="EF39" s="33">
        <v>27</v>
      </c>
      <c r="EG39" s="33">
        <v>0</v>
      </c>
      <c r="EH39" s="33">
        <v>0</v>
      </c>
      <c r="EI39" s="33">
        <v>0</v>
      </c>
      <c r="EJ39" s="33">
        <v>0</v>
      </c>
      <c r="EK39" s="33">
        <v>0</v>
      </c>
      <c r="EL39" s="33">
        <v>0</v>
      </c>
      <c r="EM39" s="33">
        <v>0</v>
      </c>
      <c r="EN39" s="33">
        <v>0</v>
      </c>
      <c r="EO39" s="33">
        <v>0</v>
      </c>
      <c r="EP39" s="33">
        <v>0</v>
      </c>
      <c r="EQ39" s="33">
        <v>0</v>
      </c>
      <c r="ER39" s="33">
        <v>0</v>
      </c>
      <c r="ES39" s="33">
        <v>0</v>
      </c>
      <c r="ET39" s="33">
        <v>0</v>
      </c>
      <c r="EU39" s="33">
        <v>0</v>
      </c>
      <c r="EV39" s="33">
        <v>0</v>
      </c>
      <c r="EW39" s="33">
        <v>0</v>
      </c>
      <c r="EX39" s="33">
        <v>0</v>
      </c>
      <c r="EY39" s="33">
        <v>0</v>
      </c>
      <c r="EZ39" s="33">
        <v>0</v>
      </c>
      <c r="FA39" s="33">
        <v>0</v>
      </c>
      <c r="FB39" s="33">
        <v>0</v>
      </c>
    </row>
    <row r="40" spans="1:158" ht="17.25" customHeight="1" x14ac:dyDescent="0.2">
      <c r="A40" s="57">
        <v>38</v>
      </c>
      <c r="B40" s="42"/>
      <c r="C40" s="52" t="s">
        <v>80</v>
      </c>
      <c r="D40" s="49">
        <v>1268.2</v>
      </c>
      <c r="E40" s="31" t="s">
        <v>81</v>
      </c>
      <c r="F40" s="32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7.6</v>
      </c>
      <c r="N40" s="33">
        <v>0</v>
      </c>
      <c r="O40" s="33">
        <v>0</v>
      </c>
      <c r="P40" s="33">
        <v>0</v>
      </c>
      <c r="Q40" s="33">
        <v>0</v>
      </c>
      <c r="R40" s="33">
        <v>3.8</v>
      </c>
      <c r="S40" s="33">
        <v>8.4</v>
      </c>
      <c r="T40" s="33">
        <v>0</v>
      </c>
      <c r="U40" s="33">
        <v>0</v>
      </c>
      <c r="V40" s="33">
        <v>0</v>
      </c>
      <c r="W40" s="33">
        <v>11.6</v>
      </c>
      <c r="X40" s="33">
        <v>21.2</v>
      </c>
      <c r="Y40" s="33">
        <v>0</v>
      </c>
      <c r="Z40" s="33">
        <v>0</v>
      </c>
      <c r="AA40" s="33">
        <v>2</v>
      </c>
      <c r="AB40" s="33">
        <v>0</v>
      </c>
      <c r="AC40" s="33">
        <v>0</v>
      </c>
      <c r="AD40" s="33">
        <v>0</v>
      </c>
      <c r="AE40" s="33">
        <v>1</v>
      </c>
      <c r="AF40" s="33">
        <v>13.2</v>
      </c>
      <c r="AG40" s="33">
        <v>11</v>
      </c>
      <c r="AH40" s="33">
        <v>21</v>
      </c>
      <c r="AI40" s="33">
        <v>11</v>
      </c>
      <c r="AJ40" s="33">
        <v>2</v>
      </c>
      <c r="AK40" s="33">
        <v>0</v>
      </c>
      <c r="AL40" s="33">
        <v>0</v>
      </c>
      <c r="AM40" s="33">
        <v>0</v>
      </c>
      <c r="AN40" s="33">
        <v>2</v>
      </c>
      <c r="AO40" s="33">
        <v>0</v>
      </c>
      <c r="AP40" s="33">
        <v>0</v>
      </c>
      <c r="AQ40" s="33">
        <v>0</v>
      </c>
      <c r="AR40" s="33">
        <v>0</v>
      </c>
      <c r="AS40" s="33">
        <v>17.8</v>
      </c>
      <c r="AT40" s="33">
        <v>0</v>
      </c>
      <c r="AU40" s="33">
        <v>0</v>
      </c>
      <c r="AV40" s="33">
        <v>0</v>
      </c>
      <c r="AW40" s="33">
        <v>0</v>
      </c>
      <c r="AX40" s="33">
        <v>5.4</v>
      </c>
      <c r="AY40" s="33">
        <v>5.4</v>
      </c>
      <c r="AZ40" s="33">
        <v>2.8</v>
      </c>
      <c r="BA40" s="33">
        <v>9.6</v>
      </c>
      <c r="BB40" s="33">
        <v>0</v>
      </c>
      <c r="BC40" s="33">
        <v>0</v>
      </c>
      <c r="BD40" s="33">
        <v>1.4</v>
      </c>
      <c r="BE40" s="33">
        <v>3</v>
      </c>
      <c r="BF40" s="33">
        <v>0</v>
      </c>
      <c r="BG40" s="33">
        <v>1.8</v>
      </c>
      <c r="BH40" s="33">
        <v>0</v>
      </c>
      <c r="BI40" s="33">
        <v>0</v>
      </c>
      <c r="BJ40" s="33">
        <v>3.8</v>
      </c>
      <c r="BK40" s="33">
        <v>0</v>
      </c>
      <c r="BL40" s="33">
        <v>0</v>
      </c>
      <c r="BM40" s="33">
        <v>3.4</v>
      </c>
      <c r="BN40" s="33">
        <v>0</v>
      </c>
      <c r="BO40" s="33">
        <v>11</v>
      </c>
      <c r="BP40" s="33">
        <v>8.8000000000000007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8.1999999999999993</v>
      </c>
      <c r="BW40" s="33">
        <v>0</v>
      </c>
      <c r="BX40" s="33">
        <v>0</v>
      </c>
      <c r="BY40" s="33">
        <v>0</v>
      </c>
      <c r="BZ40" s="33">
        <v>11.8</v>
      </c>
      <c r="CA40" s="33">
        <v>6.2</v>
      </c>
      <c r="CB40" s="33">
        <v>0</v>
      </c>
      <c r="CC40" s="33">
        <v>0</v>
      </c>
      <c r="CD40" s="33">
        <v>0</v>
      </c>
      <c r="CE40" s="33">
        <v>26</v>
      </c>
      <c r="CF40" s="33">
        <v>3.2</v>
      </c>
      <c r="CG40" s="33">
        <v>0</v>
      </c>
      <c r="CH40" s="33">
        <v>7</v>
      </c>
      <c r="CI40" s="33">
        <v>0</v>
      </c>
      <c r="CJ40" s="33">
        <v>0</v>
      </c>
      <c r="CK40" s="33">
        <v>17</v>
      </c>
      <c r="CL40" s="33">
        <v>0</v>
      </c>
      <c r="CM40" s="33">
        <v>9.6</v>
      </c>
      <c r="CN40" s="33">
        <v>32.799999999999997</v>
      </c>
      <c r="CO40" s="33">
        <v>3.6</v>
      </c>
      <c r="CP40" s="33">
        <v>0</v>
      </c>
      <c r="CQ40" s="33">
        <v>0</v>
      </c>
      <c r="CR40" s="33">
        <v>0</v>
      </c>
      <c r="CS40" s="33">
        <v>0</v>
      </c>
      <c r="CT40" s="33">
        <v>0</v>
      </c>
      <c r="CU40" s="33">
        <v>0</v>
      </c>
      <c r="CV40" s="33">
        <v>0</v>
      </c>
      <c r="CW40" s="33">
        <v>16.600000000000001</v>
      </c>
      <c r="CX40" s="33">
        <v>22</v>
      </c>
      <c r="CY40" s="33">
        <v>9.1999999999999993</v>
      </c>
      <c r="CZ40" s="33">
        <v>5.6</v>
      </c>
      <c r="DA40" s="33">
        <v>14</v>
      </c>
      <c r="DB40" s="33">
        <v>2</v>
      </c>
      <c r="DC40" s="33">
        <v>0</v>
      </c>
      <c r="DD40" s="33">
        <v>0</v>
      </c>
      <c r="DE40" s="33">
        <v>0</v>
      </c>
      <c r="DF40" s="33">
        <v>0</v>
      </c>
      <c r="DG40" s="33">
        <v>0</v>
      </c>
      <c r="DH40" s="33">
        <v>3.6</v>
      </c>
      <c r="DI40" s="33">
        <v>0</v>
      </c>
      <c r="DJ40" s="33">
        <v>0</v>
      </c>
      <c r="DK40" s="33">
        <v>0</v>
      </c>
      <c r="DL40" s="33">
        <v>0</v>
      </c>
      <c r="DM40" s="33">
        <v>2.6</v>
      </c>
      <c r="DN40" s="33">
        <v>8.1999999999999993</v>
      </c>
      <c r="DO40" s="33">
        <v>9</v>
      </c>
      <c r="DP40" s="33">
        <v>0</v>
      </c>
      <c r="DQ40" s="33">
        <v>15.2</v>
      </c>
      <c r="DR40" s="33">
        <v>0</v>
      </c>
      <c r="DS40" s="33">
        <v>0</v>
      </c>
      <c r="DT40" s="33">
        <v>0</v>
      </c>
      <c r="DU40" s="33">
        <v>0</v>
      </c>
      <c r="DV40" s="33">
        <v>0</v>
      </c>
      <c r="DW40" s="33">
        <v>10.199999999999999</v>
      </c>
      <c r="DX40" s="33">
        <v>24</v>
      </c>
      <c r="DY40" s="33">
        <v>0</v>
      </c>
      <c r="DZ40" s="33">
        <v>10</v>
      </c>
      <c r="EA40" s="33">
        <v>4.2</v>
      </c>
      <c r="EB40" s="33">
        <v>38</v>
      </c>
      <c r="EC40" s="33">
        <v>2</v>
      </c>
      <c r="ED40" s="33">
        <v>0</v>
      </c>
      <c r="EE40" s="33">
        <v>0</v>
      </c>
      <c r="EF40" s="33">
        <v>6</v>
      </c>
      <c r="EG40" s="33">
        <v>0</v>
      </c>
      <c r="EH40" s="33">
        <v>0</v>
      </c>
      <c r="EI40" s="33">
        <v>0</v>
      </c>
      <c r="EJ40" s="33">
        <v>0</v>
      </c>
      <c r="EK40" s="33">
        <v>0</v>
      </c>
      <c r="EL40" s="33">
        <v>0</v>
      </c>
      <c r="EM40" s="33">
        <v>0</v>
      </c>
      <c r="EN40" s="33">
        <v>0</v>
      </c>
      <c r="EO40" s="33">
        <v>0</v>
      </c>
      <c r="EP40" s="33">
        <v>0</v>
      </c>
      <c r="EQ40" s="33">
        <v>0</v>
      </c>
      <c r="ER40" s="33">
        <v>0</v>
      </c>
      <c r="ES40" s="33">
        <v>0</v>
      </c>
      <c r="ET40" s="33">
        <v>0</v>
      </c>
      <c r="EU40" s="33">
        <v>0</v>
      </c>
      <c r="EV40" s="33">
        <v>0</v>
      </c>
      <c r="EW40" s="33">
        <v>0</v>
      </c>
      <c r="EX40" s="33">
        <v>0</v>
      </c>
      <c r="EY40" s="33">
        <v>0</v>
      </c>
      <c r="EZ40" s="33">
        <v>0</v>
      </c>
      <c r="FA40" s="33">
        <v>0</v>
      </c>
      <c r="FB40" s="33">
        <v>0</v>
      </c>
    </row>
    <row r="41" spans="1:158" ht="17.25" customHeight="1" x14ac:dyDescent="0.2">
      <c r="A41" s="57">
        <v>39</v>
      </c>
      <c r="B41" s="45"/>
      <c r="C41" s="53"/>
      <c r="D41" s="51"/>
      <c r="E41" s="31" t="s">
        <v>82</v>
      </c>
      <c r="F41" s="32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5.5</v>
      </c>
      <c r="R41" s="33">
        <v>0</v>
      </c>
      <c r="S41" s="33">
        <v>37</v>
      </c>
      <c r="T41" s="33">
        <v>3</v>
      </c>
      <c r="U41" s="33">
        <v>0</v>
      </c>
      <c r="V41" s="33">
        <v>0</v>
      </c>
      <c r="W41" s="33">
        <v>27</v>
      </c>
      <c r="X41" s="33">
        <v>23</v>
      </c>
      <c r="Y41" s="33">
        <v>0</v>
      </c>
      <c r="Z41" s="33">
        <v>7</v>
      </c>
      <c r="AA41" s="33">
        <v>20</v>
      </c>
      <c r="AB41" s="33">
        <v>0</v>
      </c>
      <c r="AC41" s="33">
        <v>0</v>
      </c>
      <c r="AD41" s="33">
        <v>0</v>
      </c>
      <c r="AE41" s="33">
        <v>3</v>
      </c>
      <c r="AF41" s="33">
        <v>65</v>
      </c>
      <c r="AG41" s="33">
        <v>3</v>
      </c>
      <c r="AH41" s="33">
        <v>60</v>
      </c>
      <c r="AI41" s="33">
        <v>3</v>
      </c>
      <c r="AJ41" s="33">
        <v>3.5</v>
      </c>
      <c r="AK41" s="33">
        <v>0</v>
      </c>
      <c r="AL41" s="33">
        <v>0</v>
      </c>
      <c r="AM41" s="33">
        <v>0</v>
      </c>
      <c r="AN41" s="33">
        <v>5.5</v>
      </c>
      <c r="AO41" s="33">
        <v>0</v>
      </c>
      <c r="AP41" s="33">
        <v>31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109</v>
      </c>
      <c r="AY41" s="33">
        <v>109</v>
      </c>
      <c r="AZ41" s="33">
        <v>11.5</v>
      </c>
      <c r="BA41" s="33">
        <v>25</v>
      </c>
      <c r="BB41" s="33">
        <v>7.5</v>
      </c>
      <c r="BC41" s="33">
        <v>2</v>
      </c>
      <c r="BD41" s="33">
        <v>0.5</v>
      </c>
      <c r="BE41" s="33">
        <v>0</v>
      </c>
      <c r="BF41" s="33">
        <v>2</v>
      </c>
      <c r="BG41" s="33">
        <v>25</v>
      </c>
      <c r="BH41" s="33">
        <v>1.5</v>
      </c>
      <c r="BI41" s="33">
        <v>12</v>
      </c>
      <c r="BJ41" s="33">
        <v>0</v>
      </c>
      <c r="BK41" s="33">
        <v>18.5</v>
      </c>
      <c r="BL41" s="33">
        <v>1.5</v>
      </c>
      <c r="BM41" s="33">
        <v>0.5</v>
      </c>
      <c r="BN41" s="33">
        <v>54.5</v>
      </c>
      <c r="BO41" s="33">
        <v>56</v>
      </c>
      <c r="BP41" s="33">
        <v>23.5</v>
      </c>
      <c r="BQ41" s="33">
        <v>1.5</v>
      </c>
      <c r="BR41" s="33">
        <v>0</v>
      </c>
      <c r="BS41" s="33">
        <v>0</v>
      </c>
      <c r="BT41" s="33">
        <v>0</v>
      </c>
      <c r="BU41" s="33">
        <v>1.5</v>
      </c>
      <c r="BV41" s="33">
        <v>21.5</v>
      </c>
      <c r="BW41" s="33">
        <v>1</v>
      </c>
      <c r="BX41" s="33">
        <v>2.5</v>
      </c>
      <c r="BY41" s="33">
        <v>0</v>
      </c>
      <c r="BZ41" s="33">
        <v>1</v>
      </c>
      <c r="CA41" s="33">
        <v>83</v>
      </c>
      <c r="CB41" s="33">
        <v>0</v>
      </c>
      <c r="CC41" s="33">
        <v>0</v>
      </c>
      <c r="CD41" s="33">
        <v>2</v>
      </c>
      <c r="CE41" s="33">
        <v>2</v>
      </c>
      <c r="CF41" s="33">
        <v>25</v>
      </c>
      <c r="CG41" s="33">
        <v>0.5</v>
      </c>
      <c r="CH41" s="33">
        <v>15.5</v>
      </c>
      <c r="CI41" s="33">
        <v>0</v>
      </c>
      <c r="CJ41" s="33">
        <v>0</v>
      </c>
      <c r="CK41" s="33">
        <v>0</v>
      </c>
      <c r="CL41" s="33">
        <v>0</v>
      </c>
      <c r="CM41" s="33">
        <v>15</v>
      </c>
      <c r="CN41" s="33">
        <v>19.5</v>
      </c>
      <c r="CO41" s="33">
        <v>12</v>
      </c>
      <c r="CP41" s="33">
        <v>0</v>
      </c>
      <c r="CQ41" s="33">
        <v>0</v>
      </c>
      <c r="CR41" s="33">
        <v>0</v>
      </c>
      <c r="CS41" s="33">
        <v>0</v>
      </c>
      <c r="CT41" s="33">
        <v>0</v>
      </c>
      <c r="CU41" s="33">
        <v>0</v>
      </c>
      <c r="CV41" s="33">
        <v>0</v>
      </c>
      <c r="CW41" s="33">
        <v>14.5</v>
      </c>
      <c r="CX41" s="33">
        <v>23</v>
      </c>
      <c r="CY41" s="33">
        <v>23</v>
      </c>
      <c r="CZ41" s="33">
        <v>3</v>
      </c>
      <c r="DA41" s="33">
        <v>29.5</v>
      </c>
      <c r="DB41" s="33">
        <v>10</v>
      </c>
      <c r="DC41" s="33">
        <v>0</v>
      </c>
      <c r="DD41" s="33">
        <v>0</v>
      </c>
      <c r="DE41" s="33">
        <v>0</v>
      </c>
      <c r="DF41" s="33">
        <v>0</v>
      </c>
      <c r="DG41" s="33">
        <v>0</v>
      </c>
      <c r="DH41" s="33">
        <v>5.5</v>
      </c>
      <c r="DI41" s="33">
        <v>0</v>
      </c>
      <c r="DJ41" s="33">
        <v>1</v>
      </c>
      <c r="DK41" s="33">
        <v>46</v>
      </c>
      <c r="DL41" s="33">
        <v>20.5</v>
      </c>
      <c r="DM41" s="33">
        <v>6</v>
      </c>
      <c r="DN41" s="33">
        <v>27</v>
      </c>
      <c r="DO41" s="33">
        <v>0</v>
      </c>
      <c r="DP41" s="33">
        <v>0</v>
      </c>
      <c r="DQ41" s="33">
        <v>0.5</v>
      </c>
      <c r="DR41" s="33">
        <v>0</v>
      </c>
      <c r="DS41" s="33">
        <v>4.5</v>
      </c>
      <c r="DT41" s="33">
        <v>1</v>
      </c>
      <c r="DU41" s="33">
        <v>0</v>
      </c>
      <c r="DV41" s="33">
        <v>0</v>
      </c>
      <c r="DW41" s="33">
        <v>70.5</v>
      </c>
      <c r="DX41" s="33">
        <v>36.5</v>
      </c>
      <c r="DY41" s="33">
        <v>0</v>
      </c>
      <c r="DZ41" s="33">
        <v>8.5</v>
      </c>
      <c r="EA41" s="33">
        <v>38.5</v>
      </c>
      <c r="EB41" s="33">
        <v>34</v>
      </c>
      <c r="EC41" s="33">
        <v>20</v>
      </c>
      <c r="ED41" s="33">
        <v>0.5</v>
      </c>
      <c r="EE41" s="33">
        <v>0</v>
      </c>
      <c r="EF41" s="33">
        <v>52</v>
      </c>
      <c r="EG41" s="33">
        <v>0</v>
      </c>
      <c r="EH41" s="33">
        <v>0</v>
      </c>
      <c r="EI41" s="33">
        <v>0</v>
      </c>
      <c r="EJ41" s="33">
        <v>0</v>
      </c>
      <c r="EK41" s="33">
        <v>0</v>
      </c>
      <c r="EL41" s="33">
        <v>6</v>
      </c>
      <c r="EM41" s="33">
        <v>0</v>
      </c>
      <c r="EN41" s="33">
        <v>0</v>
      </c>
      <c r="EO41" s="33">
        <v>0</v>
      </c>
      <c r="EP41" s="33">
        <v>0</v>
      </c>
      <c r="EQ41" s="33">
        <v>0</v>
      </c>
      <c r="ER41" s="33">
        <v>0</v>
      </c>
      <c r="ES41" s="33">
        <v>0</v>
      </c>
      <c r="ET41" s="33">
        <v>0</v>
      </c>
      <c r="EU41" s="33">
        <v>18.5</v>
      </c>
      <c r="EV41" s="33">
        <v>0</v>
      </c>
      <c r="EW41" s="33">
        <v>0</v>
      </c>
      <c r="EX41" s="33">
        <v>0</v>
      </c>
      <c r="EY41" s="33">
        <v>0</v>
      </c>
      <c r="EZ41" s="33">
        <v>0</v>
      </c>
      <c r="FA41" s="33">
        <v>0</v>
      </c>
      <c r="FB41" s="33">
        <v>0</v>
      </c>
    </row>
    <row r="42" spans="1:158" ht="17.25" customHeight="1" x14ac:dyDescent="0.2">
      <c r="A42" s="57">
        <v>40</v>
      </c>
      <c r="B42" s="41" t="s">
        <v>83</v>
      </c>
      <c r="C42" s="29" t="s">
        <v>84</v>
      </c>
      <c r="D42" s="30">
        <v>1116.2</v>
      </c>
      <c r="E42" s="31" t="s">
        <v>85</v>
      </c>
      <c r="F42" s="32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2.4</v>
      </c>
      <c r="M42" s="33">
        <v>0</v>
      </c>
      <c r="N42" s="33">
        <v>0</v>
      </c>
      <c r="O42" s="33">
        <v>0</v>
      </c>
      <c r="P42" s="33">
        <v>0</v>
      </c>
      <c r="Q42" s="33">
        <v>0.2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2.6</v>
      </c>
      <c r="Z42" s="33">
        <v>11.6</v>
      </c>
      <c r="AA42" s="33">
        <v>41</v>
      </c>
      <c r="AB42" s="33">
        <v>4.2</v>
      </c>
      <c r="AC42" s="33">
        <v>0</v>
      </c>
      <c r="AD42" s="33">
        <v>0</v>
      </c>
      <c r="AE42" s="33">
        <v>4.4000000000000004</v>
      </c>
      <c r="AF42" s="33">
        <v>1.6</v>
      </c>
      <c r="AG42" s="33">
        <v>8</v>
      </c>
      <c r="AH42" s="33">
        <v>2.6</v>
      </c>
      <c r="AI42" s="33">
        <v>25.6</v>
      </c>
      <c r="AJ42" s="33">
        <v>3.2</v>
      </c>
      <c r="AK42" s="33">
        <v>0</v>
      </c>
      <c r="AL42" s="33">
        <v>11</v>
      </c>
      <c r="AM42" s="33">
        <v>12</v>
      </c>
      <c r="AN42" s="33">
        <v>1</v>
      </c>
      <c r="AO42" s="33">
        <v>3.6</v>
      </c>
      <c r="AP42" s="33">
        <v>4.4000000000000004</v>
      </c>
      <c r="AQ42" s="33">
        <v>2.2000000000000002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3.4</v>
      </c>
      <c r="BA42" s="33">
        <v>0.2</v>
      </c>
      <c r="BB42" s="33">
        <v>0.4</v>
      </c>
      <c r="BC42" s="33">
        <v>0</v>
      </c>
      <c r="BD42" s="33">
        <v>0</v>
      </c>
      <c r="BE42" s="33">
        <v>1.8</v>
      </c>
      <c r="BF42" s="33">
        <v>0</v>
      </c>
      <c r="BG42" s="33">
        <v>1.4</v>
      </c>
      <c r="BH42" s="33">
        <v>0</v>
      </c>
      <c r="BI42" s="33">
        <v>0</v>
      </c>
      <c r="BJ42" s="33">
        <v>0.2</v>
      </c>
      <c r="BK42" s="33">
        <v>5</v>
      </c>
      <c r="BL42" s="33">
        <v>0</v>
      </c>
      <c r="BM42" s="33">
        <v>0</v>
      </c>
      <c r="BN42" s="33">
        <v>19.399999999999999</v>
      </c>
      <c r="BO42" s="33">
        <v>8</v>
      </c>
      <c r="BP42" s="33">
        <v>28.8</v>
      </c>
      <c r="BQ42" s="33">
        <v>14.8</v>
      </c>
      <c r="BR42" s="33">
        <v>0.6</v>
      </c>
      <c r="BS42" s="33">
        <v>0</v>
      </c>
      <c r="BT42" s="33">
        <v>3.6</v>
      </c>
      <c r="BU42" s="33">
        <v>9</v>
      </c>
      <c r="BV42" s="33">
        <v>16</v>
      </c>
      <c r="BW42" s="33">
        <v>1.4</v>
      </c>
      <c r="BX42" s="33">
        <v>4.4000000000000004</v>
      </c>
      <c r="BY42" s="33">
        <v>0</v>
      </c>
      <c r="BZ42" s="33">
        <v>0.4</v>
      </c>
      <c r="CA42" s="33">
        <v>3.2</v>
      </c>
      <c r="CB42" s="33">
        <v>4.2</v>
      </c>
      <c r="CC42" s="33">
        <v>2.8</v>
      </c>
      <c r="CD42" s="33">
        <v>0</v>
      </c>
      <c r="CE42" s="33">
        <v>18</v>
      </c>
      <c r="CF42" s="33">
        <v>10.8</v>
      </c>
      <c r="CG42" s="33">
        <v>2.4</v>
      </c>
      <c r="CH42" s="33">
        <v>3</v>
      </c>
      <c r="CI42" s="33">
        <v>0</v>
      </c>
      <c r="CJ42" s="33">
        <v>0</v>
      </c>
      <c r="CK42" s="33">
        <v>0.6</v>
      </c>
      <c r="CL42" s="33">
        <v>22.8</v>
      </c>
      <c r="CM42" s="33">
        <v>5</v>
      </c>
      <c r="CN42" s="33">
        <v>4.2</v>
      </c>
      <c r="CO42" s="33">
        <v>0</v>
      </c>
      <c r="CP42" s="33">
        <v>0</v>
      </c>
      <c r="CQ42" s="33">
        <v>0</v>
      </c>
      <c r="CR42" s="33">
        <v>0</v>
      </c>
      <c r="CS42" s="33">
        <v>0</v>
      </c>
      <c r="CT42" s="33">
        <v>0</v>
      </c>
      <c r="CU42" s="33">
        <v>0</v>
      </c>
      <c r="CV42" s="33">
        <v>0</v>
      </c>
      <c r="CW42" s="33">
        <v>0.6</v>
      </c>
      <c r="CX42" s="33">
        <v>13.6</v>
      </c>
      <c r="CY42" s="33">
        <v>31.4</v>
      </c>
      <c r="CZ42" s="33">
        <v>10</v>
      </c>
      <c r="DA42" s="33">
        <v>9.6</v>
      </c>
      <c r="DB42" s="33">
        <v>17.8</v>
      </c>
      <c r="DC42" s="33">
        <v>0</v>
      </c>
      <c r="DD42" s="33">
        <v>0.4</v>
      </c>
      <c r="DE42" s="33">
        <v>0</v>
      </c>
      <c r="DF42" s="33">
        <v>0</v>
      </c>
      <c r="DG42" s="33">
        <v>0.2</v>
      </c>
      <c r="DH42" s="33">
        <v>4.8</v>
      </c>
      <c r="DI42" s="33">
        <v>3.4</v>
      </c>
      <c r="DJ42" s="33">
        <v>0</v>
      </c>
      <c r="DK42" s="33">
        <v>0</v>
      </c>
      <c r="DL42" s="33">
        <v>37.6</v>
      </c>
      <c r="DM42" s="33">
        <v>9</v>
      </c>
      <c r="DN42" s="33">
        <v>12.8</v>
      </c>
      <c r="DO42" s="33">
        <v>45.2</v>
      </c>
      <c r="DP42" s="33">
        <v>21.4</v>
      </c>
      <c r="DQ42" s="33">
        <v>10.4</v>
      </c>
      <c r="DR42" s="33">
        <v>40</v>
      </c>
      <c r="DS42" s="33">
        <v>4.5999999999999996</v>
      </c>
      <c r="DT42" s="33">
        <v>0.6</v>
      </c>
      <c r="DU42" s="33">
        <v>21.8</v>
      </c>
      <c r="DV42" s="33">
        <v>3.2</v>
      </c>
      <c r="DW42" s="33">
        <v>19.8</v>
      </c>
      <c r="DX42" s="33">
        <v>17.8</v>
      </c>
      <c r="DY42" s="33">
        <v>34</v>
      </c>
      <c r="DZ42" s="33">
        <v>12.6</v>
      </c>
      <c r="EA42" s="33">
        <v>4.5999999999999996</v>
      </c>
      <c r="EB42" s="33">
        <v>25.6</v>
      </c>
      <c r="EC42" s="33">
        <v>9.1999999999999993</v>
      </c>
      <c r="ED42" s="33">
        <v>0</v>
      </c>
      <c r="EE42" s="33">
        <v>0</v>
      </c>
      <c r="EF42" s="33">
        <v>0</v>
      </c>
      <c r="EG42" s="33">
        <v>0</v>
      </c>
      <c r="EH42" s="33">
        <v>0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0</v>
      </c>
      <c r="EO42" s="33">
        <v>0</v>
      </c>
      <c r="EP42" s="33">
        <v>0</v>
      </c>
      <c r="EQ42" s="33">
        <v>0</v>
      </c>
      <c r="ER42" s="33">
        <v>0</v>
      </c>
      <c r="ES42" s="33">
        <v>0</v>
      </c>
      <c r="ET42" s="33">
        <v>0</v>
      </c>
      <c r="EU42" s="33">
        <v>0</v>
      </c>
      <c r="EV42" s="33">
        <v>0</v>
      </c>
      <c r="EW42" s="33">
        <v>0</v>
      </c>
      <c r="EX42" s="33">
        <v>0</v>
      </c>
      <c r="EY42" s="33">
        <v>0</v>
      </c>
      <c r="EZ42" s="33">
        <v>0</v>
      </c>
      <c r="FA42" s="33">
        <v>0</v>
      </c>
      <c r="FB42" s="33">
        <v>0</v>
      </c>
    </row>
    <row r="43" spans="1:158" ht="17.25" customHeight="1" x14ac:dyDescent="0.2">
      <c r="A43" s="57">
        <v>41</v>
      </c>
      <c r="B43" s="42"/>
      <c r="C43" s="46" t="s">
        <v>86</v>
      </c>
      <c r="D43" s="47">
        <v>1247.5</v>
      </c>
      <c r="E43" s="31" t="s">
        <v>87</v>
      </c>
      <c r="F43" s="32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0.2</v>
      </c>
      <c r="S43" s="33">
        <v>0</v>
      </c>
      <c r="T43" s="33">
        <v>0.6</v>
      </c>
      <c r="U43" s="33">
        <v>0</v>
      </c>
      <c r="V43" s="33">
        <v>0</v>
      </c>
      <c r="W43" s="33">
        <v>0.4</v>
      </c>
      <c r="X43" s="33">
        <v>1.2</v>
      </c>
      <c r="Y43" s="33">
        <v>11.6</v>
      </c>
      <c r="Z43" s="33">
        <v>3.2</v>
      </c>
      <c r="AA43" s="33">
        <v>1.8</v>
      </c>
      <c r="AB43" s="33">
        <v>0</v>
      </c>
      <c r="AC43" s="33">
        <v>0</v>
      </c>
      <c r="AD43" s="33">
        <v>0</v>
      </c>
      <c r="AE43" s="33">
        <v>17.600000000000001</v>
      </c>
      <c r="AF43" s="33">
        <v>10.8</v>
      </c>
      <c r="AG43" s="33">
        <v>19.2</v>
      </c>
      <c r="AH43" s="33">
        <v>0.6</v>
      </c>
      <c r="AI43" s="33">
        <v>8.6</v>
      </c>
      <c r="AJ43" s="33">
        <v>1.6</v>
      </c>
      <c r="AK43" s="33">
        <v>0</v>
      </c>
      <c r="AL43" s="33">
        <v>24.8</v>
      </c>
      <c r="AM43" s="33">
        <v>8.1999999999999993</v>
      </c>
      <c r="AN43" s="33">
        <v>88</v>
      </c>
      <c r="AO43" s="33">
        <v>3.8</v>
      </c>
      <c r="AP43" s="33">
        <v>21.8</v>
      </c>
      <c r="AQ43" s="33">
        <v>9.1999999999999993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1.8</v>
      </c>
      <c r="BA43" s="33">
        <v>2.6</v>
      </c>
      <c r="BB43" s="33">
        <v>1.8</v>
      </c>
      <c r="BC43" s="33">
        <v>7</v>
      </c>
      <c r="BD43" s="33">
        <v>4.4000000000000004</v>
      </c>
      <c r="BE43" s="33">
        <v>10.199999999999999</v>
      </c>
      <c r="BF43" s="33">
        <v>35.200000000000003</v>
      </c>
      <c r="BG43" s="33">
        <v>0.2</v>
      </c>
      <c r="BH43" s="33">
        <v>0</v>
      </c>
      <c r="BI43" s="33">
        <v>0</v>
      </c>
      <c r="BJ43" s="33">
        <v>0.2</v>
      </c>
      <c r="BK43" s="33">
        <v>1.4</v>
      </c>
      <c r="BL43" s="33">
        <v>1.2</v>
      </c>
      <c r="BM43" s="33">
        <v>26.2</v>
      </c>
      <c r="BN43" s="33">
        <v>33.200000000000003</v>
      </c>
      <c r="BO43" s="33">
        <v>14</v>
      </c>
      <c r="BP43" s="33">
        <v>12.2</v>
      </c>
      <c r="BQ43" s="33">
        <v>26.8</v>
      </c>
      <c r="BR43" s="33">
        <v>0</v>
      </c>
      <c r="BS43" s="33">
        <v>0</v>
      </c>
      <c r="BT43" s="33">
        <v>4.8</v>
      </c>
      <c r="BU43" s="33">
        <v>2</v>
      </c>
      <c r="BV43" s="33">
        <v>3.6</v>
      </c>
      <c r="BW43" s="33">
        <v>0</v>
      </c>
      <c r="BX43" s="33">
        <v>1.2</v>
      </c>
      <c r="BY43" s="33">
        <v>15.4</v>
      </c>
      <c r="BZ43" s="33">
        <v>0.8</v>
      </c>
      <c r="CA43" s="33">
        <v>16.8</v>
      </c>
      <c r="CB43" s="33">
        <v>16.2</v>
      </c>
      <c r="CC43" s="33">
        <v>0.6</v>
      </c>
      <c r="CD43" s="33">
        <v>0</v>
      </c>
      <c r="CE43" s="33">
        <v>7.4</v>
      </c>
      <c r="CF43" s="33">
        <v>1.6</v>
      </c>
      <c r="CG43" s="33">
        <v>1.6</v>
      </c>
      <c r="CH43" s="33">
        <v>9.1999999999999993</v>
      </c>
      <c r="CI43" s="33">
        <v>0</v>
      </c>
      <c r="CJ43" s="33">
        <v>0</v>
      </c>
      <c r="CK43" s="33">
        <v>50.4</v>
      </c>
      <c r="CL43" s="33">
        <v>16.8</v>
      </c>
      <c r="CM43" s="33">
        <v>0</v>
      </c>
      <c r="CN43" s="33">
        <v>3.4</v>
      </c>
      <c r="CO43" s="33">
        <v>0</v>
      </c>
      <c r="CP43" s="33">
        <v>0</v>
      </c>
      <c r="CQ43" s="33">
        <v>0</v>
      </c>
      <c r="CR43" s="33">
        <v>0</v>
      </c>
      <c r="CS43" s="33">
        <v>0</v>
      </c>
      <c r="CT43" s="33">
        <v>0</v>
      </c>
      <c r="CU43" s="33">
        <v>0</v>
      </c>
      <c r="CV43" s="33">
        <v>0</v>
      </c>
      <c r="CW43" s="33">
        <v>28.6</v>
      </c>
      <c r="CX43" s="33">
        <v>24.2</v>
      </c>
      <c r="CY43" s="33">
        <v>3.4</v>
      </c>
      <c r="CZ43" s="33">
        <v>2</v>
      </c>
      <c r="DA43" s="33">
        <v>32</v>
      </c>
      <c r="DB43" s="33">
        <v>59.8</v>
      </c>
      <c r="DC43" s="33">
        <v>0</v>
      </c>
      <c r="DD43" s="33">
        <v>0</v>
      </c>
      <c r="DE43" s="33">
        <v>0</v>
      </c>
      <c r="DF43" s="33">
        <v>0</v>
      </c>
      <c r="DG43" s="33">
        <v>0</v>
      </c>
      <c r="DH43" s="33">
        <v>5.6</v>
      </c>
      <c r="DI43" s="33">
        <v>3.6</v>
      </c>
      <c r="DJ43" s="33">
        <v>0.4</v>
      </c>
      <c r="DK43" s="33">
        <v>0</v>
      </c>
      <c r="DL43" s="33">
        <v>18</v>
      </c>
      <c r="DM43" s="33">
        <v>30.2</v>
      </c>
      <c r="DN43" s="33">
        <v>124.8</v>
      </c>
      <c r="DO43" s="33">
        <v>4.8</v>
      </c>
      <c r="DP43" s="33">
        <v>2</v>
      </c>
      <c r="DQ43" s="33">
        <v>3.4</v>
      </c>
      <c r="DR43" s="33">
        <v>0</v>
      </c>
      <c r="DS43" s="33">
        <v>15.8</v>
      </c>
      <c r="DT43" s="33">
        <v>0</v>
      </c>
      <c r="DU43" s="33">
        <v>4</v>
      </c>
      <c r="DV43" s="33">
        <v>13</v>
      </c>
      <c r="DW43" s="33">
        <v>2.2000000000000002</v>
      </c>
      <c r="DX43" s="33">
        <v>113</v>
      </c>
      <c r="DY43" s="33">
        <v>36.6</v>
      </c>
      <c r="DZ43" s="33">
        <v>8</v>
      </c>
      <c r="EA43" s="33">
        <v>39</v>
      </c>
      <c r="EB43" s="33">
        <v>22.2</v>
      </c>
      <c r="EC43" s="33">
        <v>0.4</v>
      </c>
      <c r="ED43" s="33">
        <v>0</v>
      </c>
      <c r="EE43" s="33">
        <v>0</v>
      </c>
      <c r="EF43" s="33">
        <v>0</v>
      </c>
      <c r="EG43" s="33">
        <v>0</v>
      </c>
      <c r="EH43" s="33">
        <v>0</v>
      </c>
      <c r="EI43" s="33">
        <v>0</v>
      </c>
      <c r="EJ43" s="33">
        <v>0</v>
      </c>
      <c r="EK43" s="33">
        <v>0</v>
      </c>
      <c r="EL43" s="33">
        <v>0</v>
      </c>
      <c r="EM43" s="33">
        <v>0</v>
      </c>
      <c r="EN43" s="33">
        <v>0</v>
      </c>
      <c r="EO43" s="33">
        <v>17.8</v>
      </c>
      <c r="EP43" s="33">
        <v>0</v>
      </c>
      <c r="EQ43" s="33">
        <v>0</v>
      </c>
      <c r="ER43" s="33">
        <v>0</v>
      </c>
      <c r="ES43" s="33">
        <v>0</v>
      </c>
      <c r="ET43" s="33">
        <v>0</v>
      </c>
      <c r="EU43" s="33">
        <v>0</v>
      </c>
      <c r="EV43" s="33">
        <v>0</v>
      </c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3">
        <v>0</v>
      </c>
    </row>
    <row r="44" spans="1:158" ht="17.25" customHeight="1" x14ac:dyDescent="0.2">
      <c r="A44" s="57">
        <v>42</v>
      </c>
      <c r="B44" s="42"/>
      <c r="C44" s="52" t="s">
        <v>88</v>
      </c>
      <c r="D44" s="49">
        <v>1355.2</v>
      </c>
      <c r="E44" s="31" t="s">
        <v>89</v>
      </c>
      <c r="F44" s="32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3.4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16.2</v>
      </c>
      <c r="AF44" s="33">
        <v>9</v>
      </c>
      <c r="AG44" s="33">
        <v>4.4000000000000004</v>
      </c>
      <c r="AH44" s="33">
        <v>3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3.4</v>
      </c>
      <c r="AQ44" s="33">
        <v>0</v>
      </c>
      <c r="AR44" s="33">
        <v>2</v>
      </c>
      <c r="AS44" s="33">
        <v>0</v>
      </c>
      <c r="AT44" s="33">
        <v>0</v>
      </c>
      <c r="AU44" s="33">
        <v>0</v>
      </c>
      <c r="AV44" s="33">
        <v>1</v>
      </c>
      <c r="AW44" s="33">
        <v>0</v>
      </c>
      <c r="AX44" s="33">
        <v>52.6</v>
      </c>
      <c r="AY44" s="33">
        <v>52.6</v>
      </c>
      <c r="AZ44" s="33">
        <v>7.8</v>
      </c>
      <c r="BA44" s="33">
        <v>3</v>
      </c>
      <c r="BB44" s="33">
        <v>3</v>
      </c>
      <c r="BC44" s="33">
        <v>1</v>
      </c>
      <c r="BD44" s="33">
        <v>13.8</v>
      </c>
      <c r="BE44" s="33">
        <v>6.4</v>
      </c>
      <c r="BF44" s="33">
        <v>1.2</v>
      </c>
      <c r="BG44" s="33">
        <v>0.2</v>
      </c>
      <c r="BH44" s="33">
        <v>0.2</v>
      </c>
      <c r="BI44" s="33">
        <v>0</v>
      </c>
      <c r="BJ44" s="33">
        <v>0</v>
      </c>
      <c r="BK44" s="33">
        <v>5.2</v>
      </c>
      <c r="BL44" s="33">
        <v>0.2</v>
      </c>
      <c r="BM44" s="33">
        <v>14.6</v>
      </c>
      <c r="BN44" s="33">
        <v>0</v>
      </c>
      <c r="BO44" s="33">
        <v>10.199999999999999</v>
      </c>
      <c r="BP44" s="33">
        <v>34.200000000000003</v>
      </c>
      <c r="BQ44" s="33">
        <v>5.2</v>
      </c>
      <c r="BR44" s="33">
        <v>2.8</v>
      </c>
      <c r="BS44" s="33">
        <v>0</v>
      </c>
      <c r="BT44" s="33">
        <v>0</v>
      </c>
      <c r="BU44" s="33">
        <v>0.2</v>
      </c>
      <c r="BV44" s="33">
        <v>32.200000000000003</v>
      </c>
      <c r="BW44" s="33">
        <v>0</v>
      </c>
      <c r="BX44" s="33">
        <v>0</v>
      </c>
      <c r="BY44" s="33">
        <v>9.1999999999999993</v>
      </c>
      <c r="BZ44" s="33">
        <v>8.6</v>
      </c>
      <c r="CA44" s="33">
        <v>14</v>
      </c>
      <c r="CB44" s="33">
        <v>5.6</v>
      </c>
      <c r="CC44" s="33">
        <v>93.8</v>
      </c>
      <c r="CD44" s="33">
        <v>0.8</v>
      </c>
      <c r="CE44" s="33">
        <v>33.799999999999997</v>
      </c>
      <c r="CF44" s="33">
        <v>0</v>
      </c>
      <c r="CG44" s="33">
        <v>4.4000000000000004</v>
      </c>
      <c r="CH44" s="33">
        <v>0</v>
      </c>
      <c r="CI44" s="33">
        <v>1</v>
      </c>
      <c r="CJ44" s="33">
        <v>0</v>
      </c>
      <c r="CK44" s="33">
        <v>23.2</v>
      </c>
      <c r="CL44" s="33">
        <v>11.6</v>
      </c>
      <c r="CM44" s="33">
        <v>55.4</v>
      </c>
      <c r="CN44" s="33">
        <v>25.4</v>
      </c>
      <c r="CO44" s="33">
        <v>0.2</v>
      </c>
      <c r="CP44" s="33">
        <v>0</v>
      </c>
      <c r="CQ44" s="33">
        <v>0</v>
      </c>
      <c r="CR44" s="33">
        <v>2.2000000000000002</v>
      </c>
      <c r="CS44" s="33">
        <v>0</v>
      </c>
      <c r="CT44" s="33">
        <v>0</v>
      </c>
      <c r="CU44" s="33">
        <v>0</v>
      </c>
      <c r="CV44" s="33">
        <v>0</v>
      </c>
      <c r="CW44" s="33">
        <v>29.6</v>
      </c>
      <c r="CX44" s="33">
        <v>0</v>
      </c>
      <c r="CY44" s="33">
        <v>4.8</v>
      </c>
      <c r="CZ44" s="33">
        <v>14.6</v>
      </c>
      <c r="DA44" s="33">
        <v>35.200000000000003</v>
      </c>
      <c r="DB44" s="33">
        <v>14</v>
      </c>
      <c r="DC44" s="33">
        <v>0</v>
      </c>
      <c r="DD44" s="33">
        <v>0</v>
      </c>
      <c r="DE44" s="33">
        <v>0</v>
      </c>
      <c r="DF44" s="33">
        <v>0</v>
      </c>
      <c r="DG44" s="33">
        <v>0</v>
      </c>
      <c r="DH44" s="33">
        <v>18.2</v>
      </c>
      <c r="DI44" s="33">
        <v>3</v>
      </c>
      <c r="DJ44" s="33">
        <v>4.4000000000000004</v>
      </c>
      <c r="DK44" s="33">
        <v>0</v>
      </c>
      <c r="DL44" s="33">
        <v>11.4</v>
      </c>
      <c r="DM44" s="33">
        <v>4.5999999999999996</v>
      </c>
      <c r="DN44" s="33">
        <v>19.8</v>
      </c>
      <c r="DO44" s="33">
        <v>9.8000000000000007</v>
      </c>
      <c r="DP44" s="33">
        <v>31.6</v>
      </c>
      <c r="DQ44" s="33">
        <v>14</v>
      </c>
      <c r="DR44" s="33">
        <v>14.8</v>
      </c>
      <c r="DS44" s="33">
        <v>20</v>
      </c>
      <c r="DT44" s="33">
        <v>0</v>
      </c>
      <c r="DU44" s="33">
        <v>0</v>
      </c>
      <c r="DV44" s="33">
        <v>0</v>
      </c>
      <c r="DW44" s="33">
        <v>12</v>
      </c>
      <c r="DX44" s="33">
        <v>60.8</v>
      </c>
      <c r="DY44" s="33">
        <v>10.6</v>
      </c>
      <c r="DZ44" s="33">
        <v>20.399999999999999</v>
      </c>
      <c r="EA44" s="33">
        <v>37</v>
      </c>
      <c r="EB44" s="33">
        <v>42.2</v>
      </c>
      <c r="EC44" s="33">
        <v>1</v>
      </c>
      <c r="ED44" s="33">
        <v>0</v>
      </c>
      <c r="EE44" s="33">
        <v>0</v>
      </c>
      <c r="EF44" s="33">
        <v>9</v>
      </c>
      <c r="EG44" s="33">
        <v>0</v>
      </c>
      <c r="EH44" s="33">
        <v>0</v>
      </c>
      <c r="EI44" s="33">
        <v>0</v>
      </c>
      <c r="EJ44" s="33">
        <v>0</v>
      </c>
      <c r="EK44" s="33">
        <v>0</v>
      </c>
      <c r="EL44" s="33">
        <v>0</v>
      </c>
      <c r="EM44" s="33">
        <v>0</v>
      </c>
      <c r="EN44" s="33">
        <v>0</v>
      </c>
      <c r="EO44" s="33">
        <v>0</v>
      </c>
      <c r="EP44" s="33">
        <v>0</v>
      </c>
      <c r="EQ44" s="33">
        <v>0</v>
      </c>
      <c r="ER44" s="33">
        <v>0</v>
      </c>
      <c r="ES44" s="33">
        <v>0</v>
      </c>
      <c r="ET44" s="33">
        <v>0</v>
      </c>
      <c r="EU44" s="33">
        <v>0</v>
      </c>
      <c r="EV44" s="33">
        <v>0</v>
      </c>
      <c r="EW44" s="33">
        <v>0</v>
      </c>
      <c r="EX44" s="33">
        <v>0</v>
      </c>
      <c r="EY44" s="33">
        <v>0</v>
      </c>
      <c r="EZ44" s="33">
        <v>0</v>
      </c>
      <c r="FA44" s="33">
        <v>0</v>
      </c>
      <c r="FB44" s="33">
        <v>0</v>
      </c>
    </row>
    <row r="45" spans="1:158" ht="17.25" customHeight="1" x14ac:dyDescent="0.2">
      <c r="A45" s="57">
        <v>43</v>
      </c>
      <c r="B45" s="42"/>
      <c r="C45" s="53"/>
      <c r="D45" s="51"/>
      <c r="E45" s="31" t="s">
        <v>90</v>
      </c>
      <c r="F45" s="32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2.8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0.4</v>
      </c>
      <c r="Z45" s="33">
        <v>0</v>
      </c>
      <c r="AA45" s="33">
        <v>0.4</v>
      </c>
      <c r="AB45" s="33">
        <v>0</v>
      </c>
      <c r="AC45" s="33">
        <v>0</v>
      </c>
      <c r="AD45" s="33">
        <v>10.4</v>
      </c>
      <c r="AE45" s="33">
        <v>28.2</v>
      </c>
      <c r="AF45" s="33">
        <v>16.2</v>
      </c>
      <c r="AG45" s="33">
        <v>11.2</v>
      </c>
      <c r="AH45" s="33">
        <v>7.2</v>
      </c>
      <c r="AI45" s="33">
        <v>2.2000000000000002</v>
      </c>
      <c r="AJ45" s="33">
        <v>0</v>
      </c>
      <c r="AK45" s="33">
        <v>0.2</v>
      </c>
      <c r="AL45" s="33">
        <v>0</v>
      </c>
      <c r="AM45" s="33">
        <v>0</v>
      </c>
      <c r="AN45" s="33">
        <v>0</v>
      </c>
      <c r="AO45" s="33">
        <v>20.6</v>
      </c>
      <c r="AP45" s="33">
        <v>3</v>
      </c>
      <c r="AQ45" s="33">
        <v>0.2</v>
      </c>
      <c r="AR45" s="33">
        <v>9.8000000000000007</v>
      </c>
      <c r="AS45" s="33">
        <v>0</v>
      </c>
      <c r="AT45" s="33">
        <v>0</v>
      </c>
      <c r="AU45" s="33">
        <v>0</v>
      </c>
      <c r="AV45" s="33">
        <v>12.4</v>
      </c>
      <c r="AW45" s="33">
        <v>0</v>
      </c>
      <c r="AX45" s="33">
        <v>40.4</v>
      </c>
      <c r="AY45" s="33">
        <v>40.4</v>
      </c>
      <c r="AZ45" s="33">
        <v>24.4</v>
      </c>
      <c r="BA45" s="33">
        <v>3.4</v>
      </c>
      <c r="BB45" s="33">
        <v>8.4</v>
      </c>
      <c r="BC45" s="33">
        <v>1.8</v>
      </c>
      <c r="BD45" s="33">
        <v>1</v>
      </c>
      <c r="BE45" s="33">
        <v>9.6</v>
      </c>
      <c r="BF45" s="33">
        <v>0.2</v>
      </c>
      <c r="BG45" s="33">
        <v>12.8</v>
      </c>
      <c r="BH45" s="33">
        <v>0</v>
      </c>
      <c r="BI45" s="33">
        <v>0.6</v>
      </c>
      <c r="BJ45" s="33">
        <v>9</v>
      </c>
      <c r="BK45" s="33">
        <v>8.6</v>
      </c>
      <c r="BL45" s="33">
        <v>3.2</v>
      </c>
      <c r="BM45" s="33">
        <v>28.6</v>
      </c>
      <c r="BN45" s="33">
        <v>0</v>
      </c>
      <c r="BO45" s="33">
        <v>31.2</v>
      </c>
      <c r="BP45" s="33">
        <v>29.8</v>
      </c>
      <c r="BQ45" s="33">
        <v>8</v>
      </c>
      <c r="BR45" s="33">
        <v>1</v>
      </c>
      <c r="BS45" s="33">
        <v>0</v>
      </c>
      <c r="BT45" s="33">
        <v>0.4</v>
      </c>
      <c r="BU45" s="33">
        <v>0</v>
      </c>
      <c r="BV45" s="33">
        <v>9.1999999999999993</v>
      </c>
      <c r="BW45" s="33">
        <v>0</v>
      </c>
      <c r="BX45" s="33">
        <v>2.6</v>
      </c>
      <c r="BY45" s="33">
        <v>13.4</v>
      </c>
      <c r="BZ45" s="33">
        <v>1.4</v>
      </c>
      <c r="CA45" s="33">
        <v>30.6</v>
      </c>
      <c r="CB45" s="33">
        <v>0</v>
      </c>
      <c r="CC45" s="33">
        <v>63.2</v>
      </c>
      <c r="CD45" s="33">
        <v>0.6</v>
      </c>
      <c r="CE45" s="33">
        <v>49.8</v>
      </c>
      <c r="CF45" s="33">
        <v>19.2</v>
      </c>
      <c r="CG45" s="33">
        <v>14.4</v>
      </c>
      <c r="CH45" s="33">
        <v>0.6</v>
      </c>
      <c r="CI45" s="33">
        <v>2.4</v>
      </c>
      <c r="CJ45" s="33">
        <v>0</v>
      </c>
      <c r="CK45" s="33">
        <v>9.4</v>
      </c>
      <c r="CL45" s="33">
        <v>7.6</v>
      </c>
      <c r="CM45" s="33">
        <v>15.2</v>
      </c>
      <c r="CN45" s="33">
        <v>10.6</v>
      </c>
      <c r="CO45" s="33">
        <v>0.8</v>
      </c>
      <c r="CP45" s="33">
        <v>0</v>
      </c>
      <c r="CQ45" s="33">
        <v>2.8</v>
      </c>
      <c r="CR45" s="33">
        <v>0</v>
      </c>
      <c r="CS45" s="33">
        <v>0</v>
      </c>
      <c r="CT45" s="33">
        <v>0</v>
      </c>
      <c r="CU45" s="33">
        <v>0</v>
      </c>
      <c r="CV45" s="33">
        <v>1.2</v>
      </c>
      <c r="CW45" s="33">
        <v>80</v>
      </c>
      <c r="CX45" s="33">
        <v>3</v>
      </c>
      <c r="CY45" s="33">
        <v>8.4</v>
      </c>
      <c r="CZ45" s="33">
        <v>6.8</v>
      </c>
      <c r="DA45" s="33">
        <v>29.8</v>
      </c>
      <c r="DB45" s="33">
        <v>9.4</v>
      </c>
      <c r="DC45" s="33">
        <v>0.2</v>
      </c>
      <c r="DD45" s="33">
        <v>0</v>
      </c>
      <c r="DE45" s="33">
        <v>0</v>
      </c>
      <c r="DF45" s="33">
        <v>1.2</v>
      </c>
      <c r="DG45" s="33">
        <v>6.6</v>
      </c>
      <c r="DH45" s="33">
        <v>3.6</v>
      </c>
      <c r="DI45" s="33">
        <v>0.6</v>
      </c>
      <c r="DJ45" s="33">
        <v>1.6</v>
      </c>
      <c r="DK45" s="33">
        <v>0</v>
      </c>
      <c r="DL45" s="33">
        <v>28.8</v>
      </c>
      <c r="DM45" s="33">
        <v>10.8</v>
      </c>
      <c r="DN45" s="33">
        <v>28.2</v>
      </c>
      <c r="DO45" s="33">
        <v>42</v>
      </c>
      <c r="DP45" s="33">
        <v>15.4</v>
      </c>
      <c r="DQ45" s="33">
        <v>3.2</v>
      </c>
      <c r="DR45" s="33">
        <v>16</v>
      </c>
      <c r="DS45" s="33">
        <v>1.2</v>
      </c>
      <c r="DT45" s="33">
        <v>0</v>
      </c>
      <c r="DU45" s="33">
        <v>0</v>
      </c>
      <c r="DV45" s="33">
        <v>2.4</v>
      </c>
      <c r="DW45" s="33">
        <v>7.2</v>
      </c>
      <c r="DX45" s="33">
        <v>84.4</v>
      </c>
      <c r="DY45" s="33">
        <v>28.6</v>
      </c>
      <c r="DZ45" s="33">
        <v>23.2</v>
      </c>
      <c r="EA45" s="33">
        <v>52.4</v>
      </c>
      <c r="EB45" s="33">
        <v>97.2</v>
      </c>
      <c r="EC45" s="33">
        <v>0.6</v>
      </c>
      <c r="ED45" s="33">
        <v>0</v>
      </c>
      <c r="EE45" s="33">
        <v>0.2</v>
      </c>
      <c r="EF45" s="33">
        <v>4.5999999999999996</v>
      </c>
      <c r="EG45" s="33">
        <v>0</v>
      </c>
      <c r="EH45" s="33">
        <v>0</v>
      </c>
      <c r="EI45" s="33">
        <v>0</v>
      </c>
      <c r="EJ45" s="33">
        <v>0</v>
      </c>
      <c r="EK45" s="33">
        <v>0</v>
      </c>
      <c r="EL45" s="33">
        <v>0</v>
      </c>
      <c r="EM45" s="33">
        <v>0</v>
      </c>
      <c r="EN45" s="33">
        <v>0.2</v>
      </c>
      <c r="EO45" s="33">
        <v>0</v>
      </c>
      <c r="EP45" s="33">
        <v>0</v>
      </c>
      <c r="EQ45" s="33">
        <v>0</v>
      </c>
      <c r="ER45" s="33">
        <v>0</v>
      </c>
      <c r="ES45" s="33">
        <v>0</v>
      </c>
      <c r="ET45" s="33">
        <v>0</v>
      </c>
      <c r="EU45" s="33">
        <v>0</v>
      </c>
      <c r="EV45" s="33">
        <v>0</v>
      </c>
      <c r="EW45" s="33">
        <v>0</v>
      </c>
      <c r="EX45" s="33">
        <v>0</v>
      </c>
      <c r="EY45" s="33">
        <v>0</v>
      </c>
      <c r="EZ45" s="33">
        <v>0</v>
      </c>
      <c r="FA45" s="33">
        <v>0</v>
      </c>
      <c r="FB45" s="33">
        <v>0</v>
      </c>
    </row>
    <row r="46" spans="1:158" ht="17.25" customHeight="1" x14ac:dyDescent="0.2">
      <c r="A46" s="57">
        <v>44</v>
      </c>
      <c r="B46" s="42"/>
      <c r="C46" s="52" t="s">
        <v>80</v>
      </c>
      <c r="D46" s="49">
        <v>1268.2</v>
      </c>
      <c r="E46" s="31" t="s">
        <v>91</v>
      </c>
      <c r="F46" s="32">
        <v>0</v>
      </c>
      <c r="G46" s="33">
        <v>0</v>
      </c>
      <c r="H46" s="33">
        <v>0</v>
      </c>
      <c r="I46" s="33">
        <v>0</v>
      </c>
      <c r="J46" s="33">
        <v>0</v>
      </c>
      <c r="K46" s="33">
        <v>7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0.8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1.2</v>
      </c>
      <c r="AE46" s="33">
        <v>14.4</v>
      </c>
      <c r="AF46" s="33">
        <v>14.4</v>
      </c>
      <c r="AG46" s="33">
        <v>13.6</v>
      </c>
      <c r="AH46" s="33">
        <v>10.8</v>
      </c>
      <c r="AI46" s="33">
        <v>13.6</v>
      </c>
      <c r="AJ46" s="33">
        <v>0</v>
      </c>
      <c r="AK46" s="33">
        <v>0</v>
      </c>
      <c r="AL46" s="33">
        <v>0.2</v>
      </c>
      <c r="AM46" s="33">
        <v>0</v>
      </c>
      <c r="AN46" s="33">
        <v>0</v>
      </c>
      <c r="AO46" s="33">
        <v>1</v>
      </c>
      <c r="AP46" s="33">
        <v>6</v>
      </c>
      <c r="AQ46" s="33">
        <v>3</v>
      </c>
      <c r="AR46" s="33">
        <v>3.2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14.2</v>
      </c>
      <c r="AY46" s="33">
        <v>14.2</v>
      </c>
      <c r="AZ46" s="33">
        <v>7.2</v>
      </c>
      <c r="BA46" s="33">
        <v>5.2</v>
      </c>
      <c r="BB46" s="33">
        <v>13.4</v>
      </c>
      <c r="BC46" s="33">
        <v>0</v>
      </c>
      <c r="BD46" s="33">
        <v>1.6</v>
      </c>
      <c r="BE46" s="33">
        <v>8.1999999999999993</v>
      </c>
      <c r="BF46" s="33">
        <v>0</v>
      </c>
      <c r="BG46" s="33">
        <v>2.6</v>
      </c>
      <c r="BH46" s="33">
        <v>0</v>
      </c>
      <c r="BI46" s="33">
        <v>14.4</v>
      </c>
      <c r="BJ46" s="33">
        <v>0</v>
      </c>
      <c r="BK46" s="33">
        <v>0.2</v>
      </c>
      <c r="BL46" s="33">
        <v>0.6</v>
      </c>
      <c r="BM46" s="33">
        <v>12.8</v>
      </c>
      <c r="BN46" s="33">
        <v>4.4000000000000004</v>
      </c>
      <c r="BO46" s="33">
        <v>11.6</v>
      </c>
      <c r="BP46" s="33">
        <v>59.8</v>
      </c>
      <c r="BQ46" s="33">
        <v>3.2</v>
      </c>
      <c r="BR46" s="33">
        <v>0</v>
      </c>
      <c r="BS46" s="33">
        <v>0</v>
      </c>
      <c r="BT46" s="33">
        <v>0</v>
      </c>
      <c r="BU46" s="33">
        <v>16</v>
      </c>
      <c r="BV46" s="33">
        <v>31.8</v>
      </c>
      <c r="BW46" s="33">
        <v>0.2</v>
      </c>
      <c r="BX46" s="33">
        <v>0</v>
      </c>
      <c r="BY46" s="33">
        <v>37.200000000000003</v>
      </c>
      <c r="BZ46" s="33">
        <v>0.6</v>
      </c>
      <c r="CA46" s="33">
        <v>22.8</v>
      </c>
      <c r="CB46" s="33">
        <v>22.3</v>
      </c>
      <c r="CC46" s="33">
        <v>90.2</v>
      </c>
      <c r="CD46" s="33">
        <v>0.2</v>
      </c>
      <c r="CE46" s="33">
        <v>8</v>
      </c>
      <c r="CF46" s="33">
        <v>0.4</v>
      </c>
      <c r="CG46" s="33">
        <v>2.8</v>
      </c>
      <c r="CH46" s="33">
        <v>0.8</v>
      </c>
      <c r="CI46" s="33">
        <v>5.6</v>
      </c>
      <c r="CJ46" s="33">
        <v>0</v>
      </c>
      <c r="CK46" s="33">
        <v>47.4</v>
      </c>
      <c r="CL46" s="33">
        <v>0</v>
      </c>
      <c r="CM46" s="33">
        <v>29.2</v>
      </c>
      <c r="CN46" s="33">
        <v>8.1999999999999993</v>
      </c>
      <c r="CO46" s="33">
        <v>3</v>
      </c>
      <c r="CP46" s="33">
        <v>0</v>
      </c>
      <c r="CQ46" s="33">
        <v>0</v>
      </c>
      <c r="CR46" s="33">
        <v>0</v>
      </c>
      <c r="CS46" s="33">
        <v>0</v>
      </c>
      <c r="CT46" s="33">
        <v>0</v>
      </c>
      <c r="CU46" s="33">
        <v>0</v>
      </c>
      <c r="CV46" s="33">
        <v>0</v>
      </c>
      <c r="CW46" s="33">
        <v>7</v>
      </c>
      <c r="CX46" s="33">
        <v>4.2</v>
      </c>
      <c r="CY46" s="33">
        <v>5.8</v>
      </c>
      <c r="CZ46" s="33">
        <v>15.6</v>
      </c>
      <c r="DA46" s="33">
        <v>44.6</v>
      </c>
      <c r="DB46" s="33">
        <v>15</v>
      </c>
      <c r="DC46" s="33">
        <v>0</v>
      </c>
      <c r="DD46" s="33">
        <v>0</v>
      </c>
      <c r="DE46" s="33">
        <v>0</v>
      </c>
      <c r="DF46" s="33">
        <v>3.6</v>
      </c>
      <c r="DG46" s="33">
        <v>0</v>
      </c>
      <c r="DH46" s="33">
        <v>12.2</v>
      </c>
      <c r="DI46" s="33">
        <v>4.2</v>
      </c>
      <c r="DJ46" s="33">
        <v>12</v>
      </c>
      <c r="DK46" s="33">
        <v>0</v>
      </c>
      <c r="DL46" s="33">
        <v>5.4</v>
      </c>
      <c r="DM46" s="33">
        <v>6</v>
      </c>
      <c r="DN46" s="33">
        <v>26.8</v>
      </c>
      <c r="DO46" s="33">
        <v>5.2</v>
      </c>
      <c r="DP46" s="33">
        <v>18.2</v>
      </c>
      <c r="DQ46" s="33">
        <v>0</v>
      </c>
      <c r="DR46" s="33">
        <v>18.2</v>
      </c>
      <c r="DS46" s="33">
        <v>0.2</v>
      </c>
      <c r="DT46" s="33">
        <v>1</v>
      </c>
      <c r="DU46" s="33">
        <v>12</v>
      </c>
      <c r="DV46" s="33">
        <v>24.4</v>
      </c>
      <c r="DW46" s="33">
        <v>36</v>
      </c>
      <c r="DX46" s="33">
        <v>77.400000000000006</v>
      </c>
      <c r="DY46" s="33">
        <v>6.8</v>
      </c>
      <c r="DZ46" s="33">
        <v>28.6</v>
      </c>
      <c r="EA46" s="33">
        <v>82.4</v>
      </c>
      <c r="EB46" s="33">
        <v>56</v>
      </c>
      <c r="EC46" s="33">
        <v>0.6</v>
      </c>
      <c r="ED46" s="33">
        <v>0</v>
      </c>
      <c r="EE46" s="33">
        <v>0</v>
      </c>
      <c r="EF46" s="33">
        <v>38</v>
      </c>
      <c r="EG46" s="33">
        <v>0</v>
      </c>
      <c r="EH46" s="33">
        <v>0</v>
      </c>
      <c r="EI46" s="33">
        <v>0</v>
      </c>
      <c r="EJ46" s="33">
        <v>0</v>
      </c>
      <c r="EK46" s="33">
        <v>0</v>
      </c>
      <c r="EL46" s="33">
        <v>0</v>
      </c>
      <c r="EM46" s="33">
        <v>0</v>
      </c>
      <c r="EN46" s="33">
        <v>0</v>
      </c>
      <c r="EO46" s="33">
        <v>0</v>
      </c>
      <c r="EP46" s="33">
        <v>0</v>
      </c>
      <c r="EQ46" s="33">
        <v>0</v>
      </c>
      <c r="ER46" s="33">
        <v>0</v>
      </c>
      <c r="ES46" s="33">
        <v>0</v>
      </c>
      <c r="ET46" s="33">
        <v>0</v>
      </c>
      <c r="EU46" s="33">
        <v>0</v>
      </c>
      <c r="EV46" s="33">
        <v>0</v>
      </c>
      <c r="EW46" s="33">
        <v>0</v>
      </c>
      <c r="EX46" s="33">
        <v>0</v>
      </c>
      <c r="EY46" s="33">
        <v>0</v>
      </c>
      <c r="EZ46" s="33">
        <v>0</v>
      </c>
      <c r="FA46" s="33">
        <v>0</v>
      </c>
      <c r="FB46" s="33">
        <v>0</v>
      </c>
    </row>
    <row r="47" spans="1:158" ht="17.25" customHeight="1" x14ac:dyDescent="0.2">
      <c r="A47" s="57">
        <v>45</v>
      </c>
      <c r="B47" s="42"/>
      <c r="C47" s="58"/>
      <c r="D47" s="50"/>
      <c r="E47" s="31" t="s">
        <v>92</v>
      </c>
      <c r="F47" s="32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2</v>
      </c>
      <c r="S47" s="33">
        <v>0</v>
      </c>
      <c r="T47" s="33">
        <v>2.4</v>
      </c>
      <c r="U47" s="33">
        <v>0</v>
      </c>
      <c r="V47" s="33">
        <v>0</v>
      </c>
      <c r="W47" s="33">
        <v>30</v>
      </c>
      <c r="X47" s="33">
        <v>6.6</v>
      </c>
      <c r="Y47" s="33">
        <v>0</v>
      </c>
      <c r="Z47" s="33">
        <v>0</v>
      </c>
      <c r="AA47" s="33">
        <v>35.200000000000003</v>
      </c>
      <c r="AB47" s="33">
        <v>0</v>
      </c>
      <c r="AC47" s="33">
        <v>0</v>
      </c>
      <c r="AD47" s="33">
        <v>0</v>
      </c>
      <c r="AE47" s="33">
        <v>9.8000000000000007</v>
      </c>
      <c r="AF47" s="33">
        <v>14.2</v>
      </c>
      <c r="AG47" s="33">
        <v>19.399999999999999</v>
      </c>
      <c r="AH47" s="33">
        <v>29.2</v>
      </c>
      <c r="AI47" s="33">
        <v>19.399999999999999</v>
      </c>
      <c r="AJ47" s="33">
        <v>0.2</v>
      </c>
      <c r="AK47" s="33">
        <v>0</v>
      </c>
      <c r="AL47" s="33">
        <v>0</v>
      </c>
      <c r="AM47" s="33">
        <v>5.4</v>
      </c>
      <c r="AN47" s="33">
        <v>0</v>
      </c>
      <c r="AO47" s="33">
        <v>0</v>
      </c>
      <c r="AP47" s="33">
        <v>1</v>
      </c>
      <c r="AQ47" s="33">
        <v>1.2</v>
      </c>
      <c r="AR47" s="33">
        <v>11.8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17.600000000000001</v>
      </c>
      <c r="AY47" s="33">
        <v>17.600000000000001</v>
      </c>
      <c r="AZ47" s="33">
        <v>18.600000000000001</v>
      </c>
      <c r="BA47" s="33">
        <v>3.4</v>
      </c>
      <c r="BB47" s="33">
        <v>4.5999999999999996</v>
      </c>
      <c r="BC47" s="33">
        <v>0</v>
      </c>
      <c r="BD47" s="33">
        <v>2.6</v>
      </c>
      <c r="BE47" s="33">
        <v>5.2</v>
      </c>
      <c r="BF47" s="33">
        <v>4</v>
      </c>
      <c r="BG47" s="33">
        <v>1</v>
      </c>
      <c r="BH47" s="33">
        <v>0</v>
      </c>
      <c r="BI47" s="33">
        <v>0.6</v>
      </c>
      <c r="BJ47" s="33">
        <v>9</v>
      </c>
      <c r="BK47" s="33">
        <v>5.6</v>
      </c>
      <c r="BL47" s="33">
        <v>1.8</v>
      </c>
      <c r="BM47" s="33">
        <v>1.8</v>
      </c>
      <c r="BN47" s="33">
        <v>44.2</v>
      </c>
      <c r="BO47" s="33">
        <v>34.6</v>
      </c>
      <c r="BP47" s="33">
        <v>66.599999999999994</v>
      </c>
      <c r="BQ47" s="33">
        <v>8</v>
      </c>
      <c r="BR47" s="33">
        <v>0</v>
      </c>
      <c r="BS47" s="33">
        <v>0</v>
      </c>
      <c r="BT47" s="33">
        <v>0</v>
      </c>
      <c r="BU47" s="33">
        <v>0</v>
      </c>
      <c r="BV47" s="33">
        <v>30.4</v>
      </c>
      <c r="BW47" s="33">
        <v>0</v>
      </c>
      <c r="BX47" s="33">
        <v>29.2</v>
      </c>
      <c r="BY47" s="33">
        <v>59</v>
      </c>
      <c r="BZ47" s="33">
        <v>8.6</v>
      </c>
      <c r="CA47" s="33">
        <v>9.1999999999999993</v>
      </c>
      <c r="CB47" s="33">
        <v>0</v>
      </c>
      <c r="CC47" s="33">
        <v>46.2</v>
      </c>
      <c r="CD47" s="33">
        <v>0</v>
      </c>
      <c r="CE47" s="33">
        <v>4.2</v>
      </c>
      <c r="CF47" s="33">
        <v>5.2</v>
      </c>
      <c r="CG47" s="33">
        <v>13.4</v>
      </c>
      <c r="CH47" s="33">
        <v>0</v>
      </c>
      <c r="CI47" s="33">
        <v>3.2</v>
      </c>
      <c r="CJ47" s="33">
        <v>0</v>
      </c>
      <c r="CK47" s="33">
        <v>2.6</v>
      </c>
      <c r="CL47" s="33">
        <v>1</v>
      </c>
      <c r="CM47" s="33">
        <v>26.2</v>
      </c>
      <c r="CN47" s="33">
        <v>31</v>
      </c>
      <c r="CO47" s="33">
        <v>4.5999999999999996</v>
      </c>
      <c r="CP47" s="33">
        <v>0</v>
      </c>
      <c r="CQ47" s="33">
        <v>0</v>
      </c>
      <c r="CR47" s="33">
        <v>0</v>
      </c>
      <c r="CS47" s="33">
        <v>0</v>
      </c>
      <c r="CT47" s="33">
        <v>1.8</v>
      </c>
      <c r="CU47" s="33">
        <v>11</v>
      </c>
      <c r="CV47" s="33">
        <v>16.2</v>
      </c>
      <c r="CW47" s="33">
        <v>26.8</v>
      </c>
      <c r="CX47" s="33">
        <v>24.2</v>
      </c>
      <c r="CY47" s="33">
        <v>7.4</v>
      </c>
      <c r="CZ47" s="33">
        <v>9.1999999999999993</v>
      </c>
      <c r="DA47" s="33">
        <v>47.2</v>
      </c>
      <c r="DB47" s="33">
        <v>5.2</v>
      </c>
      <c r="DC47" s="33">
        <v>0.8</v>
      </c>
      <c r="DD47" s="33">
        <v>0</v>
      </c>
      <c r="DE47" s="33">
        <v>0</v>
      </c>
      <c r="DF47" s="33">
        <v>3.6</v>
      </c>
      <c r="DG47" s="33">
        <v>0</v>
      </c>
      <c r="DH47" s="33">
        <v>6.8</v>
      </c>
      <c r="DI47" s="33">
        <v>0</v>
      </c>
      <c r="DJ47" s="33">
        <v>0</v>
      </c>
      <c r="DK47" s="33">
        <v>0</v>
      </c>
      <c r="DL47" s="33">
        <v>1.2</v>
      </c>
      <c r="DM47" s="33">
        <v>18.600000000000001</v>
      </c>
      <c r="DN47" s="33">
        <v>12.6</v>
      </c>
      <c r="DO47" s="33">
        <v>33.200000000000003</v>
      </c>
      <c r="DP47" s="33">
        <v>0</v>
      </c>
      <c r="DQ47" s="33">
        <v>2</v>
      </c>
      <c r="DR47" s="33">
        <v>6.8</v>
      </c>
      <c r="DS47" s="33">
        <v>2</v>
      </c>
      <c r="DT47" s="33">
        <v>0</v>
      </c>
      <c r="DU47" s="33">
        <v>0</v>
      </c>
      <c r="DV47" s="33">
        <v>0.6</v>
      </c>
      <c r="DW47" s="33">
        <v>19</v>
      </c>
      <c r="DX47" s="33">
        <v>33</v>
      </c>
      <c r="DY47" s="33">
        <v>12.6</v>
      </c>
      <c r="DZ47" s="33">
        <v>13.2</v>
      </c>
      <c r="EA47" s="33">
        <v>22</v>
      </c>
      <c r="EB47" s="33">
        <v>70.8</v>
      </c>
      <c r="EC47" s="33">
        <v>1</v>
      </c>
      <c r="ED47" s="33">
        <v>0</v>
      </c>
      <c r="EE47" s="33">
        <v>0</v>
      </c>
      <c r="EF47" s="33">
        <v>3</v>
      </c>
      <c r="EG47" s="33">
        <v>0</v>
      </c>
      <c r="EH47" s="33">
        <v>0</v>
      </c>
      <c r="EI47" s="33">
        <v>0</v>
      </c>
      <c r="EJ47" s="33">
        <v>0</v>
      </c>
      <c r="EK47" s="33">
        <v>0</v>
      </c>
      <c r="EL47" s="33">
        <v>0</v>
      </c>
      <c r="EM47" s="33">
        <v>0</v>
      </c>
      <c r="EN47" s="33">
        <v>0</v>
      </c>
      <c r="EO47" s="33">
        <v>0</v>
      </c>
      <c r="EP47" s="33">
        <v>0</v>
      </c>
      <c r="EQ47" s="33">
        <v>0</v>
      </c>
      <c r="ER47" s="33">
        <v>0</v>
      </c>
      <c r="ES47" s="33">
        <v>0</v>
      </c>
      <c r="ET47" s="33">
        <v>0</v>
      </c>
      <c r="EU47" s="33">
        <v>0</v>
      </c>
      <c r="EV47" s="33">
        <v>0</v>
      </c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3">
        <v>0</v>
      </c>
    </row>
    <row r="48" spans="1:158" ht="17.25" customHeight="1" x14ac:dyDescent="0.2">
      <c r="A48" s="57">
        <v>46</v>
      </c>
      <c r="B48" s="42"/>
      <c r="C48" s="46" t="s">
        <v>52</v>
      </c>
      <c r="D48" s="51"/>
      <c r="E48" s="31" t="s">
        <v>93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7</v>
      </c>
      <c r="P48" s="33">
        <v>0</v>
      </c>
      <c r="Q48" s="33">
        <v>4</v>
      </c>
      <c r="R48" s="33">
        <v>12</v>
      </c>
      <c r="S48" s="33">
        <v>0</v>
      </c>
      <c r="T48" s="33">
        <v>0</v>
      </c>
      <c r="U48" s="33">
        <v>0</v>
      </c>
      <c r="V48" s="33">
        <v>1</v>
      </c>
      <c r="W48" s="33">
        <v>4</v>
      </c>
      <c r="X48" s="33">
        <v>17</v>
      </c>
      <c r="Y48" s="33">
        <v>2</v>
      </c>
      <c r="Z48" s="33">
        <v>0</v>
      </c>
      <c r="AA48" s="33">
        <v>0</v>
      </c>
      <c r="AB48" s="33">
        <v>0</v>
      </c>
      <c r="AC48" s="33">
        <v>0</v>
      </c>
      <c r="AD48" s="33">
        <v>4</v>
      </c>
      <c r="AE48" s="33">
        <v>16</v>
      </c>
      <c r="AF48" s="33">
        <v>8</v>
      </c>
      <c r="AG48" s="33">
        <v>1</v>
      </c>
      <c r="AH48" s="33">
        <v>30</v>
      </c>
      <c r="AI48" s="33">
        <v>0</v>
      </c>
      <c r="AJ48" s="33">
        <v>15</v>
      </c>
      <c r="AK48" s="33">
        <v>0</v>
      </c>
      <c r="AL48" s="33">
        <v>0</v>
      </c>
      <c r="AM48" s="33">
        <v>1</v>
      </c>
      <c r="AN48" s="33">
        <v>0</v>
      </c>
      <c r="AO48" s="33">
        <v>13</v>
      </c>
      <c r="AP48" s="33">
        <v>4</v>
      </c>
      <c r="AQ48" s="33">
        <v>0</v>
      </c>
      <c r="AR48" s="33">
        <v>0</v>
      </c>
      <c r="AS48" s="33">
        <v>7</v>
      </c>
      <c r="AT48" s="33">
        <v>0</v>
      </c>
      <c r="AU48" s="33">
        <v>0</v>
      </c>
      <c r="AV48" s="33">
        <v>1</v>
      </c>
      <c r="AW48" s="33">
        <v>0</v>
      </c>
      <c r="AX48" s="33">
        <v>6</v>
      </c>
      <c r="AY48" s="33">
        <v>6</v>
      </c>
      <c r="AZ48" s="33">
        <v>2</v>
      </c>
      <c r="BA48" s="33">
        <v>9</v>
      </c>
      <c r="BB48" s="33">
        <v>0</v>
      </c>
      <c r="BC48" s="33">
        <v>0</v>
      </c>
      <c r="BD48" s="33">
        <v>1</v>
      </c>
      <c r="BE48" s="33">
        <v>5</v>
      </c>
      <c r="BF48" s="33">
        <v>2</v>
      </c>
      <c r="BG48" s="33">
        <v>1</v>
      </c>
      <c r="BH48" s="33">
        <v>0</v>
      </c>
      <c r="BI48" s="33">
        <v>29</v>
      </c>
      <c r="BJ48" s="33">
        <v>0</v>
      </c>
      <c r="BK48" s="33">
        <v>5</v>
      </c>
      <c r="BL48" s="33">
        <v>3</v>
      </c>
      <c r="BM48" s="33">
        <v>0</v>
      </c>
      <c r="BN48" s="33">
        <v>0</v>
      </c>
      <c r="BO48" s="33">
        <v>96</v>
      </c>
      <c r="BP48" s="33">
        <v>21</v>
      </c>
      <c r="BQ48" s="33">
        <v>0</v>
      </c>
      <c r="BR48" s="33">
        <v>0</v>
      </c>
      <c r="BS48" s="33">
        <v>0</v>
      </c>
      <c r="BT48" s="33">
        <v>0</v>
      </c>
      <c r="BU48" s="33">
        <v>1</v>
      </c>
      <c r="BV48" s="33">
        <v>21</v>
      </c>
      <c r="BW48" s="33">
        <v>17</v>
      </c>
      <c r="BX48" s="33">
        <v>0</v>
      </c>
      <c r="BY48" s="33">
        <v>1</v>
      </c>
      <c r="BZ48" s="33">
        <v>0</v>
      </c>
      <c r="CA48" s="33">
        <v>3</v>
      </c>
      <c r="CB48" s="33">
        <v>3</v>
      </c>
      <c r="CC48" s="33">
        <v>0</v>
      </c>
      <c r="CD48" s="33">
        <v>0</v>
      </c>
      <c r="CE48" s="33">
        <v>0</v>
      </c>
      <c r="CF48" s="33">
        <v>52</v>
      </c>
      <c r="CG48" s="33">
        <v>4</v>
      </c>
      <c r="CH48" s="33">
        <v>1</v>
      </c>
      <c r="CI48" s="33">
        <v>0</v>
      </c>
      <c r="CJ48" s="33">
        <v>0</v>
      </c>
      <c r="CK48" s="33">
        <v>8</v>
      </c>
      <c r="CL48" s="33">
        <v>57</v>
      </c>
      <c r="CM48" s="33">
        <v>0</v>
      </c>
      <c r="CN48" s="33">
        <v>50</v>
      </c>
      <c r="CO48" s="33">
        <v>15</v>
      </c>
      <c r="CP48" s="33">
        <v>0</v>
      </c>
      <c r="CQ48" s="33">
        <v>0</v>
      </c>
      <c r="CR48" s="33">
        <v>0</v>
      </c>
      <c r="CS48" s="33">
        <v>0</v>
      </c>
      <c r="CT48" s="33">
        <v>0</v>
      </c>
      <c r="CU48" s="33">
        <v>0</v>
      </c>
      <c r="CV48" s="33">
        <v>0</v>
      </c>
      <c r="CW48" s="33">
        <v>6</v>
      </c>
      <c r="CX48" s="33">
        <v>31</v>
      </c>
      <c r="CY48" s="33">
        <v>6</v>
      </c>
      <c r="CZ48" s="33">
        <v>13</v>
      </c>
      <c r="DA48" s="33">
        <v>38</v>
      </c>
      <c r="DB48" s="33">
        <v>2</v>
      </c>
      <c r="DC48" s="33">
        <v>0</v>
      </c>
      <c r="DD48" s="33">
        <v>0</v>
      </c>
      <c r="DE48" s="33">
        <v>0</v>
      </c>
      <c r="DF48" s="33">
        <v>19</v>
      </c>
      <c r="DG48" s="33">
        <v>0</v>
      </c>
      <c r="DH48" s="33">
        <v>13</v>
      </c>
      <c r="DI48" s="33">
        <v>1</v>
      </c>
      <c r="DJ48" s="33">
        <v>0</v>
      </c>
      <c r="DK48" s="33">
        <v>0</v>
      </c>
      <c r="DL48" s="33">
        <v>10</v>
      </c>
      <c r="DM48" s="33">
        <v>2</v>
      </c>
      <c r="DN48" s="33">
        <v>3</v>
      </c>
      <c r="DO48" s="33">
        <v>0</v>
      </c>
      <c r="DP48" s="33">
        <v>13</v>
      </c>
      <c r="DQ48" s="33">
        <v>0</v>
      </c>
      <c r="DR48" s="33">
        <v>2</v>
      </c>
      <c r="DS48" s="33">
        <v>26</v>
      </c>
      <c r="DT48" s="33">
        <v>0</v>
      </c>
      <c r="DU48" s="33">
        <v>0</v>
      </c>
      <c r="DV48" s="33">
        <v>0</v>
      </c>
      <c r="DW48" s="33">
        <v>38</v>
      </c>
      <c r="DX48" s="33">
        <v>21</v>
      </c>
      <c r="DY48" s="33">
        <v>13</v>
      </c>
      <c r="DZ48" s="33">
        <v>11</v>
      </c>
      <c r="EA48" s="33">
        <v>31</v>
      </c>
      <c r="EB48" s="33">
        <v>28</v>
      </c>
      <c r="EC48" s="33">
        <v>35</v>
      </c>
      <c r="ED48" s="33">
        <v>0</v>
      </c>
      <c r="EE48" s="33">
        <v>0</v>
      </c>
      <c r="EF48" s="33">
        <v>0</v>
      </c>
      <c r="EG48" s="33">
        <v>0</v>
      </c>
      <c r="EH48" s="33">
        <v>0</v>
      </c>
      <c r="EI48" s="33">
        <v>15</v>
      </c>
      <c r="EJ48" s="33">
        <v>0</v>
      </c>
      <c r="EK48" s="33">
        <v>0</v>
      </c>
      <c r="EL48" s="33">
        <v>0</v>
      </c>
      <c r="EM48" s="33">
        <v>0</v>
      </c>
      <c r="EN48" s="33">
        <v>0</v>
      </c>
      <c r="EO48" s="33">
        <v>0</v>
      </c>
      <c r="EP48" s="33">
        <v>0</v>
      </c>
      <c r="EQ48" s="33">
        <v>0</v>
      </c>
      <c r="ER48" s="33">
        <v>0</v>
      </c>
      <c r="ES48" s="33">
        <v>0</v>
      </c>
      <c r="ET48" s="33">
        <v>0</v>
      </c>
      <c r="EU48" s="33">
        <v>0</v>
      </c>
      <c r="EV48" s="33">
        <v>6</v>
      </c>
      <c r="EW48" s="33">
        <v>0</v>
      </c>
      <c r="EX48" s="33">
        <v>0</v>
      </c>
      <c r="EY48" s="33">
        <v>0</v>
      </c>
      <c r="EZ48" s="33">
        <v>0</v>
      </c>
      <c r="FA48" s="33">
        <v>0</v>
      </c>
      <c r="FB48" s="33">
        <v>0</v>
      </c>
    </row>
    <row r="49" spans="1:158" ht="17.25" customHeight="1" x14ac:dyDescent="0.2">
      <c r="A49" s="57">
        <v>47</v>
      </c>
      <c r="B49" s="45"/>
      <c r="C49" s="46" t="s">
        <v>94</v>
      </c>
      <c r="D49" s="47">
        <v>1479.4</v>
      </c>
      <c r="E49" s="31" t="s">
        <v>95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2</v>
      </c>
      <c r="S49" s="33">
        <v>0</v>
      </c>
      <c r="T49" s="33">
        <v>0</v>
      </c>
      <c r="U49" s="33">
        <v>0</v>
      </c>
      <c r="V49" s="33">
        <v>0</v>
      </c>
      <c r="W49" s="33">
        <v>10</v>
      </c>
      <c r="X49" s="33">
        <v>6.5</v>
      </c>
      <c r="Y49" s="33">
        <v>0</v>
      </c>
      <c r="Z49" s="33">
        <v>0</v>
      </c>
      <c r="AA49" s="33">
        <v>3.1</v>
      </c>
      <c r="AB49" s="33">
        <v>0</v>
      </c>
      <c r="AC49" s="33">
        <v>0</v>
      </c>
      <c r="AD49" s="33">
        <v>1</v>
      </c>
      <c r="AE49" s="33">
        <v>10.5</v>
      </c>
      <c r="AF49" s="33">
        <v>5.5</v>
      </c>
      <c r="AG49" s="33">
        <v>5</v>
      </c>
      <c r="AH49" s="33">
        <v>14</v>
      </c>
      <c r="AI49" s="33">
        <v>19.5</v>
      </c>
      <c r="AJ49" s="33">
        <v>3</v>
      </c>
      <c r="AK49" s="33">
        <v>0</v>
      </c>
      <c r="AL49" s="33">
        <v>0</v>
      </c>
      <c r="AM49" s="33">
        <v>0</v>
      </c>
      <c r="AN49" s="33">
        <v>0</v>
      </c>
      <c r="AO49" s="33">
        <v>5.5</v>
      </c>
      <c r="AP49" s="33">
        <v>7.4</v>
      </c>
      <c r="AQ49" s="33">
        <v>0</v>
      </c>
      <c r="AR49" s="33">
        <v>0</v>
      </c>
      <c r="AS49" s="33">
        <v>5</v>
      </c>
      <c r="AT49" s="33">
        <v>0</v>
      </c>
      <c r="AU49" s="33">
        <v>0</v>
      </c>
      <c r="AV49" s="33">
        <v>0</v>
      </c>
      <c r="AW49" s="33">
        <v>0</v>
      </c>
      <c r="AX49" s="33">
        <v>9</v>
      </c>
      <c r="AY49" s="33">
        <v>9</v>
      </c>
      <c r="AZ49" s="33">
        <v>11</v>
      </c>
      <c r="BA49" s="33">
        <v>0.5</v>
      </c>
      <c r="BB49" s="33">
        <v>4</v>
      </c>
      <c r="BC49" s="33">
        <v>8.5</v>
      </c>
      <c r="BD49" s="33">
        <v>2.5</v>
      </c>
      <c r="BE49" s="33">
        <v>8</v>
      </c>
      <c r="BF49" s="33">
        <v>0</v>
      </c>
      <c r="BG49" s="33">
        <v>2.5</v>
      </c>
      <c r="BH49" s="33">
        <v>0.5</v>
      </c>
      <c r="BI49" s="33">
        <v>5</v>
      </c>
      <c r="BJ49" s="33">
        <v>2.5</v>
      </c>
      <c r="BK49" s="33">
        <v>1.5</v>
      </c>
      <c r="BL49" s="33">
        <v>2.5</v>
      </c>
      <c r="BM49" s="33">
        <v>22.5</v>
      </c>
      <c r="BN49" s="33">
        <v>1</v>
      </c>
      <c r="BO49" s="33">
        <v>80</v>
      </c>
      <c r="BP49" s="33">
        <v>79</v>
      </c>
      <c r="BQ49" s="33">
        <v>0</v>
      </c>
      <c r="BR49" s="33">
        <v>0</v>
      </c>
      <c r="BS49" s="33">
        <v>0</v>
      </c>
      <c r="BT49" s="33">
        <v>0</v>
      </c>
      <c r="BU49" s="33">
        <v>0</v>
      </c>
      <c r="BV49" s="33">
        <v>27.5</v>
      </c>
      <c r="BW49" s="33">
        <v>0.5</v>
      </c>
      <c r="BX49" s="33">
        <v>0</v>
      </c>
      <c r="BY49" s="33">
        <v>53</v>
      </c>
      <c r="BZ49" s="33">
        <v>0</v>
      </c>
      <c r="CA49" s="33">
        <v>22.5</v>
      </c>
      <c r="CB49" s="33">
        <v>0</v>
      </c>
      <c r="CC49" s="33">
        <v>7.5</v>
      </c>
      <c r="CD49" s="33">
        <v>0</v>
      </c>
      <c r="CE49" s="33">
        <v>3.5</v>
      </c>
      <c r="CF49" s="33">
        <v>17.5</v>
      </c>
      <c r="CG49" s="33">
        <v>2</v>
      </c>
      <c r="CH49" s="33">
        <v>0</v>
      </c>
      <c r="CI49" s="33">
        <v>0</v>
      </c>
      <c r="CJ49" s="33">
        <v>0</v>
      </c>
      <c r="CK49" s="33">
        <v>0</v>
      </c>
      <c r="CL49" s="33">
        <v>37.5</v>
      </c>
      <c r="CM49" s="33">
        <v>12</v>
      </c>
      <c r="CN49" s="33">
        <v>33.5</v>
      </c>
      <c r="CO49" s="33">
        <v>0</v>
      </c>
      <c r="CP49" s="33">
        <v>0</v>
      </c>
      <c r="CQ49" s="33">
        <v>0</v>
      </c>
      <c r="CR49" s="33">
        <v>0</v>
      </c>
      <c r="CS49" s="33">
        <v>0</v>
      </c>
      <c r="CT49" s="33">
        <v>0</v>
      </c>
      <c r="CU49" s="33">
        <v>0</v>
      </c>
      <c r="CV49" s="33">
        <v>17</v>
      </c>
      <c r="CW49" s="33">
        <v>13.5</v>
      </c>
      <c r="CX49" s="33">
        <v>6.5</v>
      </c>
      <c r="CY49" s="33">
        <v>11</v>
      </c>
      <c r="CZ49" s="33">
        <v>11</v>
      </c>
      <c r="DA49" s="33">
        <v>5</v>
      </c>
      <c r="DB49" s="33">
        <v>2.5</v>
      </c>
      <c r="DC49" s="33">
        <v>0</v>
      </c>
      <c r="DD49" s="33">
        <v>0</v>
      </c>
      <c r="DE49" s="33">
        <v>0</v>
      </c>
      <c r="DF49" s="33">
        <v>0</v>
      </c>
      <c r="DG49" s="33">
        <v>0</v>
      </c>
      <c r="DH49" s="33">
        <v>0</v>
      </c>
      <c r="DI49" s="33">
        <v>0</v>
      </c>
      <c r="DJ49" s="33">
        <v>0</v>
      </c>
      <c r="DK49" s="33">
        <v>0</v>
      </c>
      <c r="DL49" s="33">
        <v>0</v>
      </c>
      <c r="DM49" s="33">
        <v>6.5</v>
      </c>
      <c r="DN49" s="33">
        <v>10</v>
      </c>
      <c r="DO49" s="33">
        <v>11</v>
      </c>
      <c r="DP49" s="33">
        <v>0</v>
      </c>
      <c r="DQ49" s="33">
        <v>12.5</v>
      </c>
      <c r="DR49" s="33">
        <v>1</v>
      </c>
      <c r="DS49" s="33">
        <v>12.5</v>
      </c>
      <c r="DT49" s="33">
        <v>0</v>
      </c>
      <c r="DU49" s="33">
        <v>0</v>
      </c>
      <c r="DV49" s="33">
        <v>7.5</v>
      </c>
      <c r="DW49" s="33">
        <v>12.5</v>
      </c>
      <c r="DX49" s="33">
        <v>29</v>
      </c>
      <c r="DY49" s="33">
        <v>0</v>
      </c>
      <c r="DZ49" s="33">
        <v>8.5</v>
      </c>
      <c r="EA49" s="33">
        <v>8.5</v>
      </c>
      <c r="EB49" s="33">
        <v>45</v>
      </c>
      <c r="EC49" s="33">
        <v>0</v>
      </c>
      <c r="ED49" s="33">
        <v>0</v>
      </c>
      <c r="EE49" s="33">
        <v>0</v>
      </c>
      <c r="EF49" s="33">
        <v>0</v>
      </c>
      <c r="EG49" s="33">
        <v>0</v>
      </c>
      <c r="EH49" s="33">
        <v>0</v>
      </c>
      <c r="EI49" s="33">
        <v>0</v>
      </c>
      <c r="EJ49" s="33">
        <v>0</v>
      </c>
      <c r="EK49" s="33">
        <v>0</v>
      </c>
      <c r="EL49" s="33">
        <v>0</v>
      </c>
      <c r="EM49" s="33">
        <v>0</v>
      </c>
      <c r="EN49" s="33">
        <v>0</v>
      </c>
      <c r="EO49" s="33">
        <v>0</v>
      </c>
      <c r="EP49" s="33">
        <v>0</v>
      </c>
      <c r="EQ49" s="33">
        <v>0</v>
      </c>
      <c r="ER49" s="33">
        <v>0</v>
      </c>
      <c r="ES49" s="33">
        <v>0</v>
      </c>
      <c r="ET49" s="33">
        <v>0</v>
      </c>
      <c r="EU49" s="33">
        <v>0</v>
      </c>
      <c r="EV49" s="33">
        <v>0</v>
      </c>
      <c r="EW49" s="33">
        <v>0</v>
      </c>
      <c r="EX49" s="33">
        <v>0</v>
      </c>
      <c r="EY49" s="33">
        <v>0</v>
      </c>
      <c r="EZ49" s="33">
        <v>0</v>
      </c>
      <c r="FA49" s="33">
        <v>0</v>
      </c>
      <c r="FB49" s="33">
        <v>0</v>
      </c>
    </row>
    <row r="50" spans="1:158" ht="17.25" customHeight="1" x14ac:dyDescent="0.2">
      <c r="A50" s="57">
        <v>48</v>
      </c>
      <c r="B50" s="41" t="s">
        <v>96</v>
      </c>
      <c r="C50" s="36" t="s">
        <v>52</v>
      </c>
      <c r="D50" s="37">
        <v>1268.2</v>
      </c>
      <c r="E50" s="31" t="s">
        <v>97</v>
      </c>
      <c r="F50" s="32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4</v>
      </c>
      <c r="P50" s="33">
        <v>0</v>
      </c>
      <c r="Q50" s="33">
        <v>1</v>
      </c>
      <c r="R50" s="33">
        <v>5.2</v>
      </c>
      <c r="S50" s="33">
        <v>3</v>
      </c>
      <c r="T50" s="33">
        <v>0</v>
      </c>
      <c r="U50" s="33">
        <v>0</v>
      </c>
      <c r="V50" s="33">
        <v>0</v>
      </c>
      <c r="W50" s="33">
        <v>8.4</v>
      </c>
      <c r="X50" s="33">
        <v>10</v>
      </c>
      <c r="Y50" s="33">
        <v>1</v>
      </c>
      <c r="Z50" s="33">
        <v>0</v>
      </c>
      <c r="AA50" s="33">
        <v>36.799999999999997</v>
      </c>
      <c r="AB50" s="33">
        <v>0</v>
      </c>
      <c r="AC50" s="33">
        <v>0</v>
      </c>
      <c r="AD50" s="33">
        <v>7.6</v>
      </c>
      <c r="AE50" s="33">
        <v>8.6</v>
      </c>
      <c r="AF50" s="33">
        <v>19</v>
      </c>
      <c r="AG50" s="33">
        <v>1.4</v>
      </c>
      <c r="AH50" s="33">
        <v>42.6</v>
      </c>
      <c r="AI50" s="33">
        <v>6.2</v>
      </c>
      <c r="AJ50" s="33">
        <v>22.4</v>
      </c>
      <c r="AK50" s="33">
        <v>6</v>
      </c>
      <c r="AL50" s="33">
        <v>0</v>
      </c>
      <c r="AM50" s="33">
        <v>0</v>
      </c>
      <c r="AN50" s="33">
        <v>8.1999999999999993</v>
      </c>
      <c r="AO50" s="33">
        <v>4</v>
      </c>
      <c r="AP50" s="33">
        <v>1.6</v>
      </c>
      <c r="AQ50" s="33">
        <v>0</v>
      </c>
      <c r="AR50" s="33">
        <v>1</v>
      </c>
      <c r="AS50" s="33">
        <v>0</v>
      </c>
      <c r="AT50" s="33">
        <v>0</v>
      </c>
      <c r="AU50" s="33">
        <v>0</v>
      </c>
      <c r="AV50" s="33">
        <v>1</v>
      </c>
      <c r="AW50" s="33">
        <v>7.6</v>
      </c>
      <c r="AX50" s="33">
        <v>17.2</v>
      </c>
      <c r="AY50" s="33">
        <v>17.2</v>
      </c>
      <c r="AZ50" s="33">
        <v>0</v>
      </c>
      <c r="BA50" s="33">
        <v>3.2</v>
      </c>
      <c r="BB50" s="33">
        <v>11.8</v>
      </c>
      <c r="BC50" s="33">
        <v>1.8</v>
      </c>
      <c r="BD50" s="33">
        <v>2.6</v>
      </c>
      <c r="BE50" s="33">
        <v>24</v>
      </c>
      <c r="BF50" s="33">
        <v>2</v>
      </c>
      <c r="BG50" s="33">
        <v>21.6</v>
      </c>
      <c r="BH50" s="33">
        <v>0</v>
      </c>
      <c r="BI50" s="33">
        <v>12.6</v>
      </c>
      <c r="BJ50" s="33">
        <v>3.6</v>
      </c>
      <c r="BK50" s="33">
        <v>24.4</v>
      </c>
      <c r="BL50" s="33">
        <v>7.8</v>
      </c>
      <c r="BM50" s="33">
        <v>3.8</v>
      </c>
      <c r="BN50" s="33">
        <v>22.3</v>
      </c>
      <c r="BO50" s="33">
        <v>58</v>
      </c>
      <c r="BP50" s="33">
        <v>49</v>
      </c>
      <c r="BQ50" s="33">
        <v>1</v>
      </c>
      <c r="BR50" s="33">
        <v>0</v>
      </c>
      <c r="BS50" s="33">
        <v>0</v>
      </c>
      <c r="BT50" s="33">
        <v>1.8</v>
      </c>
      <c r="BU50" s="33">
        <v>1</v>
      </c>
      <c r="BV50" s="33">
        <v>47.1</v>
      </c>
      <c r="BW50" s="33">
        <v>2.6</v>
      </c>
      <c r="BX50" s="33">
        <v>0</v>
      </c>
      <c r="BY50" s="33">
        <v>1</v>
      </c>
      <c r="BZ50" s="33">
        <v>0</v>
      </c>
      <c r="CA50" s="33">
        <v>17.399999999999999</v>
      </c>
      <c r="CB50" s="33">
        <v>0</v>
      </c>
      <c r="CC50" s="33">
        <v>0</v>
      </c>
      <c r="CD50" s="33">
        <v>0</v>
      </c>
      <c r="CE50" s="33">
        <v>0</v>
      </c>
      <c r="CF50" s="33">
        <v>16.7</v>
      </c>
      <c r="CG50" s="33">
        <v>2.6</v>
      </c>
      <c r="CH50" s="33">
        <v>7.4</v>
      </c>
      <c r="CI50" s="33">
        <v>0</v>
      </c>
      <c r="CJ50" s="33">
        <v>0</v>
      </c>
      <c r="CK50" s="33">
        <v>0</v>
      </c>
      <c r="CL50" s="33">
        <v>14.8</v>
      </c>
      <c r="CM50" s="33">
        <v>23.4</v>
      </c>
      <c r="CN50" s="33">
        <v>82.6</v>
      </c>
      <c r="CO50" s="33">
        <v>13</v>
      </c>
      <c r="CP50" s="33">
        <v>0</v>
      </c>
      <c r="CQ50" s="33">
        <v>0</v>
      </c>
      <c r="CR50" s="33">
        <v>0</v>
      </c>
      <c r="CS50" s="33">
        <v>0</v>
      </c>
      <c r="CT50" s="33">
        <v>0</v>
      </c>
      <c r="CU50" s="33">
        <v>0</v>
      </c>
      <c r="CV50" s="33">
        <v>2.6</v>
      </c>
      <c r="CW50" s="33">
        <v>6</v>
      </c>
      <c r="CX50" s="33">
        <v>28.3</v>
      </c>
      <c r="CY50" s="33">
        <v>3.2</v>
      </c>
      <c r="CZ50" s="33">
        <v>23.2</v>
      </c>
      <c r="DA50" s="33">
        <v>53.6</v>
      </c>
      <c r="DB50" s="33">
        <v>2.6</v>
      </c>
      <c r="DC50" s="33">
        <v>0</v>
      </c>
      <c r="DD50" s="33">
        <v>0</v>
      </c>
      <c r="DE50" s="33">
        <v>0</v>
      </c>
      <c r="DF50" s="33">
        <v>0.8</v>
      </c>
      <c r="DG50" s="33">
        <v>0</v>
      </c>
      <c r="DH50" s="33">
        <v>12.4</v>
      </c>
      <c r="DI50" s="33">
        <v>5</v>
      </c>
      <c r="DJ50" s="33">
        <v>4.4000000000000004</v>
      </c>
      <c r="DK50" s="33">
        <v>2.6</v>
      </c>
      <c r="DL50" s="33">
        <v>1</v>
      </c>
      <c r="DM50" s="33">
        <v>22.6</v>
      </c>
      <c r="DN50" s="33">
        <v>11.2</v>
      </c>
      <c r="DO50" s="33">
        <v>4</v>
      </c>
      <c r="DP50" s="33">
        <v>0</v>
      </c>
      <c r="DQ50" s="33">
        <v>0</v>
      </c>
      <c r="DR50" s="33">
        <v>0</v>
      </c>
      <c r="DS50" s="33">
        <v>0</v>
      </c>
      <c r="DT50" s="33">
        <v>0</v>
      </c>
      <c r="DU50" s="33">
        <v>0</v>
      </c>
      <c r="DV50" s="33">
        <v>0</v>
      </c>
      <c r="DW50" s="33">
        <v>41.7</v>
      </c>
      <c r="DX50" s="33">
        <v>18.399999999999999</v>
      </c>
      <c r="DY50" s="33">
        <v>10.199999999999999</v>
      </c>
      <c r="DZ50" s="33">
        <v>10.199999999999999</v>
      </c>
      <c r="EA50" s="33">
        <v>45.2</v>
      </c>
      <c r="EB50" s="33">
        <v>25.2</v>
      </c>
      <c r="EC50" s="33">
        <v>15.6</v>
      </c>
      <c r="ED50" s="33">
        <v>0</v>
      </c>
      <c r="EE50" s="33">
        <v>0</v>
      </c>
      <c r="EF50" s="33">
        <v>0.6</v>
      </c>
      <c r="EG50" s="33">
        <v>0</v>
      </c>
      <c r="EH50" s="33">
        <v>0</v>
      </c>
      <c r="EI50" s="33">
        <v>0</v>
      </c>
      <c r="EJ50" s="33">
        <v>0</v>
      </c>
      <c r="EK50" s="33">
        <v>0</v>
      </c>
      <c r="EL50" s="33">
        <v>0</v>
      </c>
      <c r="EM50" s="33">
        <v>0</v>
      </c>
      <c r="EN50" s="33">
        <v>0</v>
      </c>
      <c r="EO50" s="33">
        <v>0</v>
      </c>
      <c r="EP50" s="33">
        <v>0</v>
      </c>
      <c r="EQ50" s="33">
        <v>0</v>
      </c>
      <c r="ER50" s="33">
        <v>0</v>
      </c>
      <c r="ES50" s="33">
        <v>0</v>
      </c>
      <c r="ET50" s="33">
        <v>0</v>
      </c>
      <c r="EU50" s="33">
        <v>3.2</v>
      </c>
      <c r="EV50" s="33">
        <v>4.8</v>
      </c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3">
        <v>0</v>
      </c>
    </row>
    <row r="51" spans="1:158" ht="17.25" customHeight="1" x14ac:dyDescent="0.2">
      <c r="A51" s="57">
        <v>49</v>
      </c>
      <c r="B51" s="42"/>
      <c r="C51" s="39"/>
      <c r="D51" s="40"/>
      <c r="E51" s="31" t="s">
        <v>98</v>
      </c>
      <c r="F51" s="32">
        <v>8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6</v>
      </c>
      <c r="P51" s="33">
        <v>0</v>
      </c>
      <c r="Q51" s="33">
        <v>1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3</v>
      </c>
      <c r="X51" s="33">
        <v>46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20</v>
      </c>
      <c r="AE51" s="33">
        <v>3</v>
      </c>
      <c r="AF51" s="33">
        <v>12</v>
      </c>
      <c r="AG51" s="33">
        <v>4</v>
      </c>
      <c r="AH51" s="33">
        <v>42</v>
      </c>
      <c r="AI51" s="33">
        <v>0</v>
      </c>
      <c r="AJ51" s="33">
        <v>32</v>
      </c>
      <c r="AK51" s="33">
        <v>0</v>
      </c>
      <c r="AL51" s="33">
        <v>0</v>
      </c>
      <c r="AM51" s="33">
        <v>0</v>
      </c>
      <c r="AN51" s="33">
        <v>0</v>
      </c>
      <c r="AO51" s="33">
        <v>20</v>
      </c>
      <c r="AP51" s="33">
        <v>12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24</v>
      </c>
      <c r="AW51" s="33">
        <v>8</v>
      </c>
      <c r="AX51" s="33">
        <v>20</v>
      </c>
      <c r="AY51" s="33">
        <v>20</v>
      </c>
      <c r="AZ51" s="33">
        <v>0</v>
      </c>
      <c r="BA51" s="33">
        <v>0</v>
      </c>
      <c r="BB51" s="33">
        <v>8</v>
      </c>
      <c r="BC51" s="33">
        <v>0</v>
      </c>
      <c r="BD51" s="33">
        <v>6</v>
      </c>
      <c r="BE51" s="33">
        <v>10</v>
      </c>
      <c r="BF51" s="33">
        <v>14</v>
      </c>
      <c r="BG51" s="33">
        <v>12</v>
      </c>
      <c r="BH51" s="33">
        <v>0</v>
      </c>
      <c r="BI51" s="33">
        <v>20</v>
      </c>
      <c r="BJ51" s="33">
        <v>3</v>
      </c>
      <c r="BK51" s="33">
        <v>18</v>
      </c>
      <c r="BL51" s="33">
        <v>3</v>
      </c>
      <c r="BM51" s="33">
        <v>16</v>
      </c>
      <c r="BN51" s="33">
        <v>0</v>
      </c>
      <c r="BO51" s="33">
        <v>97</v>
      </c>
      <c r="BP51" s="33">
        <v>26</v>
      </c>
      <c r="BQ51" s="33">
        <v>0</v>
      </c>
      <c r="BR51" s="33">
        <v>0</v>
      </c>
      <c r="BS51" s="33">
        <v>0</v>
      </c>
      <c r="BT51" s="33">
        <v>0</v>
      </c>
      <c r="BU51" s="33">
        <v>10</v>
      </c>
      <c r="BV51" s="33">
        <v>46</v>
      </c>
      <c r="BW51" s="33">
        <v>1</v>
      </c>
      <c r="BX51" s="33">
        <v>0</v>
      </c>
      <c r="BY51" s="33">
        <v>0</v>
      </c>
      <c r="BZ51" s="33">
        <v>0</v>
      </c>
      <c r="CA51" s="33">
        <v>14</v>
      </c>
      <c r="CB51" s="33">
        <v>0</v>
      </c>
      <c r="CC51" s="33">
        <v>0</v>
      </c>
      <c r="CD51" s="33">
        <v>0</v>
      </c>
      <c r="CE51" s="33">
        <v>0</v>
      </c>
      <c r="CF51" s="33">
        <v>43</v>
      </c>
      <c r="CG51" s="33">
        <v>4</v>
      </c>
      <c r="CH51" s="33">
        <v>4</v>
      </c>
      <c r="CI51" s="33">
        <v>0</v>
      </c>
      <c r="CJ51" s="33">
        <v>13</v>
      </c>
      <c r="CK51" s="33">
        <v>0</v>
      </c>
      <c r="CL51" s="33">
        <v>47</v>
      </c>
      <c r="CM51" s="33">
        <v>0</v>
      </c>
      <c r="CN51" s="33">
        <v>25</v>
      </c>
      <c r="CO51" s="33">
        <v>7</v>
      </c>
      <c r="CP51" s="33">
        <v>0</v>
      </c>
      <c r="CQ51" s="33">
        <v>0</v>
      </c>
      <c r="CR51" s="33">
        <v>0</v>
      </c>
      <c r="CS51" s="33">
        <v>0</v>
      </c>
      <c r="CT51" s="33">
        <v>0</v>
      </c>
      <c r="CU51" s="33">
        <v>0</v>
      </c>
      <c r="CV51" s="33">
        <v>0</v>
      </c>
      <c r="CW51" s="33">
        <v>43</v>
      </c>
      <c r="CX51" s="33">
        <v>81</v>
      </c>
      <c r="CY51" s="33">
        <v>10</v>
      </c>
      <c r="CZ51" s="33">
        <v>0</v>
      </c>
      <c r="DA51" s="33">
        <v>25</v>
      </c>
      <c r="DB51" s="33">
        <v>25</v>
      </c>
      <c r="DC51" s="33">
        <v>0</v>
      </c>
      <c r="DD51" s="33">
        <v>0</v>
      </c>
      <c r="DE51" s="33">
        <v>0</v>
      </c>
      <c r="DF51" s="33">
        <v>0</v>
      </c>
      <c r="DG51" s="33">
        <v>0</v>
      </c>
      <c r="DH51" s="33">
        <v>22</v>
      </c>
      <c r="DI51" s="33">
        <v>2</v>
      </c>
      <c r="DJ51" s="33">
        <v>0</v>
      </c>
      <c r="DK51" s="33">
        <v>0</v>
      </c>
      <c r="DL51" s="33">
        <v>5</v>
      </c>
      <c r="DM51" s="33">
        <v>0</v>
      </c>
      <c r="DN51" s="33">
        <v>8</v>
      </c>
      <c r="DO51" s="33">
        <v>28</v>
      </c>
      <c r="DP51" s="33">
        <v>7</v>
      </c>
      <c r="DQ51" s="33">
        <v>0</v>
      </c>
      <c r="DR51" s="33">
        <v>7</v>
      </c>
      <c r="DS51" s="33">
        <v>0</v>
      </c>
      <c r="DT51" s="33">
        <v>0</v>
      </c>
      <c r="DU51" s="33">
        <v>0</v>
      </c>
      <c r="DV51" s="33">
        <v>0</v>
      </c>
      <c r="DW51" s="33">
        <v>53</v>
      </c>
      <c r="DX51" s="33">
        <v>24</v>
      </c>
      <c r="DY51" s="33">
        <v>9</v>
      </c>
      <c r="DZ51" s="33">
        <v>9</v>
      </c>
      <c r="EA51" s="33">
        <v>28</v>
      </c>
      <c r="EB51" s="33">
        <v>30</v>
      </c>
      <c r="EC51" s="33">
        <v>15</v>
      </c>
      <c r="ED51" s="33">
        <v>0</v>
      </c>
      <c r="EE51" s="33">
        <v>0</v>
      </c>
      <c r="EF51" s="33">
        <v>20</v>
      </c>
      <c r="EG51" s="33">
        <v>0</v>
      </c>
      <c r="EH51" s="33">
        <v>0</v>
      </c>
      <c r="EI51" s="33">
        <v>0</v>
      </c>
      <c r="EJ51" s="33">
        <v>0</v>
      </c>
      <c r="EK51" s="33">
        <v>0</v>
      </c>
      <c r="EL51" s="33">
        <v>0</v>
      </c>
      <c r="EM51" s="33">
        <v>0</v>
      </c>
      <c r="EN51" s="33">
        <v>0</v>
      </c>
      <c r="EO51" s="33">
        <v>0</v>
      </c>
      <c r="EP51" s="33">
        <v>0</v>
      </c>
      <c r="EQ51" s="33">
        <v>0</v>
      </c>
      <c r="ER51" s="33">
        <v>0</v>
      </c>
      <c r="ES51" s="33">
        <v>0</v>
      </c>
      <c r="ET51" s="33">
        <v>0</v>
      </c>
      <c r="EU51" s="33">
        <v>0</v>
      </c>
      <c r="EV51" s="33">
        <v>12</v>
      </c>
      <c r="EW51" s="33">
        <v>0</v>
      </c>
      <c r="EX51" s="33">
        <v>0</v>
      </c>
      <c r="EY51" s="33">
        <v>0</v>
      </c>
      <c r="EZ51" s="33">
        <v>0</v>
      </c>
      <c r="FA51" s="33">
        <v>0</v>
      </c>
      <c r="FB51" s="33">
        <v>0</v>
      </c>
    </row>
    <row r="52" spans="1:158" ht="17.25" customHeight="1" x14ac:dyDescent="0.2">
      <c r="A52" s="57">
        <v>50</v>
      </c>
      <c r="B52" s="41" t="s">
        <v>99</v>
      </c>
      <c r="C52" s="39"/>
      <c r="D52" s="40"/>
      <c r="E52" s="31" t="s">
        <v>100</v>
      </c>
      <c r="F52" s="32">
        <v>0</v>
      </c>
      <c r="G52" s="59">
        <v>0</v>
      </c>
      <c r="H52" s="33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2</v>
      </c>
      <c r="P52" s="59">
        <v>0</v>
      </c>
      <c r="Q52" s="59">
        <v>0</v>
      </c>
      <c r="R52" s="59">
        <v>12.5</v>
      </c>
      <c r="S52" s="59">
        <v>8</v>
      </c>
      <c r="T52" s="59">
        <v>0</v>
      </c>
      <c r="U52" s="59">
        <v>0</v>
      </c>
      <c r="V52" s="59">
        <v>3</v>
      </c>
      <c r="W52" s="59">
        <v>6.5</v>
      </c>
      <c r="X52" s="59">
        <v>2.5</v>
      </c>
      <c r="Y52" s="59">
        <v>0</v>
      </c>
      <c r="Z52" s="59">
        <v>0</v>
      </c>
      <c r="AA52" s="59">
        <v>2</v>
      </c>
      <c r="AB52" s="59">
        <v>0</v>
      </c>
      <c r="AC52" s="59">
        <v>0</v>
      </c>
      <c r="AD52" s="59">
        <v>8</v>
      </c>
      <c r="AE52" s="59">
        <v>7.5</v>
      </c>
      <c r="AF52" s="59">
        <v>10</v>
      </c>
      <c r="AG52" s="59">
        <v>4</v>
      </c>
      <c r="AH52" s="59">
        <v>44</v>
      </c>
      <c r="AI52" s="59">
        <v>2</v>
      </c>
      <c r="AJ52" s="59">
        <v>5</v>
      </c>
      <c r="AK52" s="59">
        <v>10</v>
      </c>
      <c r="AL52" s="59">
        <v>0</v>
      </c>
      <c r="AM52" s="59">
        <v>0</v>
      </c>
      <c r="AN52" s="59">
        <v>0</v>
      </c>
      <c r="AO52" s="59">
        <v>25</v>
      </c>
      <c r="AP52" s="59">
        <v>4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32</v>
      </c>
      <c r="AY52" s="59">
        <v>32</v>
      </c>
      <c r="AZ52" s="59">
        <v>3</v>
      </c>
      <c r="BA52" s="59">
        <v>2</v>
      </c>
      <c r="BB52" s="59">
        <v>6</v>
      </c>
      <c r="BC52" s="59">
        <v>3</v>
      </c>
      <c r="BD52" s="59">
        <v>0</v>
      </c>
      <c r="BE52" s="59">
        <v>2</v>
      </c>
      <c r="BF52" s="59">
        <v>5.5</v>
      </c>
      <c r="BG52" s="59">
        <v>0</v>
      </c>
      <c r="BH52" s="59">
        <v>0</v>
      </c>
      <c r="BI52" s="59">
        <v>16.5</v>
      </c>
      <c r="BJ52" s="59">
        <v>0</v>
      </c>
      <c r="BK52" s="59">
        <v>6</v>
      </c>
      <c r="BL52" s="59">
        <v>0</v>
      </c>
      <c r="BM52" s="59">
        <v>0</v>
      </c>
      <c r="BN52" s="59">
        <v>2.5</v>
      </c>
      <c r="BO52" s="59">
        <v>38</v>
      </c>
      <c r="BP52" s="59">
        <v>20</v>
      </c>
      <c r="BQ52" s="59">
        <v>5</v>
      </c>
      <c r="BR52" s="59">
        <v>0</v>
      </c>
      <c r="BS52" s="59">
        <v>0</v>
      </c>
      <c r="BT52" s="59">
        <v>0.09</v>
      </c>
      <c r="BU52" s="59">
        <v>9</v>
      </c>
      <c r="BV52" s="59">
        <v>28</v>
      </c>
      <c r="BW52" s="59">
        <v>0</v>
      </c>
      <c r="BX52" s="59">
        <v>6</v>
      </c>
      <c r="BY52" s="59">
        <v>4</v>
      </c>
      <c r="BZ52" s="59">
        <v>0</v>
      </c>
      <c r="CA52" s="59">
        <v>5</v>
      </c>
      <c r="CB52" s="59">
        <v>0</v>
      </c>
      <c r="CC52" s="59">
        <v>0</v>
      </c>
      <c r="CD52" s="59">
        <v>0</v>
      </c>
      <c r="CE52" s="59">
        <v>2</v>
      </c>
      <c r="CF52" s="59">
        <v>20</v>
      </c>
      <c r="CG52" s="59">
        <v>6</v>
      </c>
      <c r="CH52" s="59">
        <v>4</v>
      </c>
      <c r="CI52" s="59">
        <v>0</v>
      </c>
      <c r="CJ52" s="59">
        <v>0</v>
      </c>
      <c r="CK52" s="59">
        <v>0</v>
      </c>
      <c r="CL52" s="59">
        <v>9</v>
      </c>
      <c r="CM52" s="59">
        <v>10</v>
      </c>
      <c r="CN52" s="59">
        <v>14</v>
      </c>
      <c r="CO52" s="59">
        <v>3</v>
      </c>
      <c r="CP52" s="59">
        <v>0</v>
      </c>
      <c r="CQ52" s="59">
        <v>0</v>
      </c>
      <c r="CR52" s="59">
        <v>0</v>
      </c>
      <c r="CS52" s="59">
        <v>0</v>
      </c>
      <c r="CT52" s="59">
        <v>0</v>
      </c>
      <c r="CU52" s="59">
        <v>0</v>
      </c>
      <c r="CV52" s="59">
        <v>0</v>
      </c>
      <c r="CW52" s="59">
        <v>5</v>
      </c>
      <c r="CX52" s="59">
        <v>28</v>
      </c>
      <c r="CY52" s="59">
        <v>21</v>
      </c>
      <c r="CZ52" s="59">
        <v>4</v>
      </c>
      <c r="DA52" s="59">
        <v>16</v>
      </c>
      <c r="DB52" s="59">
        <v>3</v>
      </c>
      <c r="DC52" s="59">
        <v>0</v>
      </c>
      <c r="DD52" s="59">
        <v>0</v>
      </c>
      <c r="DE52" s="59">
        <v>0</v>
      </c>
      <c r="DF52" s="59">
        <v>5</v>
      </c>
      <c r="DG52" s="59">
        <v>3</v>
      </c>
      <c r="DH52" s="59">
        <v>8</v>
      </c>
      <c r="DI52" s="59">
        <v>0</v>
      </c>
      <c r="DJ52" s="59">
        <v>4</v>
      </c>
      <c r="DK52" s="59">
        <v>7.5</v>
      </c>
      <c r="DL52" s="59">
        <v>0</v>
      </c>
      <c r="DM52" s="59">
        <v>12</v>
      </c>
      <c r="DN52" s="59">
        <v>4</v>
      </c>
      <c r="DO52" s="59">
        <v>6</v>
      </c>
      <c r="DP52" s="59">
        <v>0</v>
      </c>
      <c r="DQ52" s="59">
        <v>0</v>
      </c>
      <c r="DR52" s="59">
        <v>0</v>
      </c>
      <c r="DS52" s="59">
        <v>0</v>
      </c>
      <c r="DT52" s="59">
        <v>0</v>
      </c>
      <c r="DU52" s="59">
        <v>0</v>
      </c>
      <c r="DV52" s="59">
        <v>0</v>
      </c>
      <c r="DW52" s="59">
        <v>25</v>
      </c>
      <c r="DX52" s="59">
        <v>22</v>
      </c>
      <c r="DY52" s="59">
        <v>4</v>
      </c>
      <c r="DZ52" s="59">
        <v>7.5</v>
      </c>
      <c r="EA52" s="59">
        <v>28</v>
      </c>
      <c r="EB52" s="59">
        <v>26</v>
      </c>
      <c r="EC52" s="59">
        <v>22</v>
      </c>
      <c r="ED52" s="59">
        <v>0</v>
      </c>
      <c r="EE52" s="59">
        <v>0</v>
      </c>
      <c r="EF52" s="59">
        <v>0</v>
      </c>
      <c r="EG52" s="59">
        <v>0</v>
      </c>
      <c r="EH52" s="59">
        <v>0</v>
      </c>
      <c r="EI52" s="59">
        <v>0</v>
      </c>
      <c r="EJ52" s="59">
        <v>0</v>
      </c>
      <c r="EK52" s="59">
        <v>0</v>
      </c>
      <c r="EL52" s="59">
        <v>0</v>
      </c>
      <c r="EM52" s="59">
        <v>0</v>
      </c>
      <c r="EN52" s="59">
        <v>0</v>
      </c>
      <c r="EO52" s="59">
        <v>0</v>
      </c>
      <c r="EP52" s="59">
        <v>0</v>
      </c>
      <c r="EQ52" s="59">
        <v>0</v>
      </c>
      <c r="ER52" s="59">
        <v>0</v>
      </c>
      <c r="ES52" s="59">
        <v>0</v>
      </c>
      <c r="ET52" s="59">
        <v>0</v>
      </c>
      <c r="EU52" s="59">
        <v>2</v>
      </c>
      <c r="EV52" s="59">
        <v>0</v>
      </c>
      <c r="EW52" s="59">
        <v>0</v>
      </c>
      <c r="EX52" s="59">
        <v>0</v>
      </c>
      <c r="EY52" s="59">
        <v>0</v>
      </c>
      <c r="EZ52" s="59">
        <v>0</v>
      </c>
      <c r="FA52" s="59">
        <v>0</v>
      </c>
      <c r="FB52" s="59">
        <v>0</v>
      </c>
    </row>
    <row r="53" spans="1:158" ht="17.25" customHeight="1" x14ac:dyDescent="0.2">
      <c r="A53" s="57">
        <v>51</v>
      </c>
      <c r="B53" s="42"/>
      <c r="C53" s="43"/>
      <c r="D53" s="44"/>
      <c r="E53" s="31" t="s">
        <v>101</v>
      </c>
      <c r="F53" s="32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5</v>
      </c>
      <c r="P53" s="33">
        <v>0</v>
      </c>
      <c r="Q53" s="33">
        <v>0</v>
      </c>
      <c r="R53" s="33">
        <v>41</v>
      </c>
      <c r="S53" s="33">
        <v>0</v>
      </c>
      <c r="T53" s="33">
        <v>0</v>
      </c>
      <c r="U53" s="33">
        <v>0</v>
      </c>
      <c r="V53" s="33">
        <v>5</v>
      </c>
      <c r="W53" s="33">
        <v>0</v>
      </c>
      <c r="X53" s="33">
        <v>0</v>
      </c>
      <c r="Y53" s="33">
        <v>12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11</v>
      </c>
      <c r="AF53" s="33">
        <v>31</v>
      </c>
      <c r="AG53" s="33">
        <v>0</v>
      </c>
      <c r="AH53" s="33">
        <v>41</v>
      </c>
      <c r="AI53" s="33">
        <v>0</v>
      </c>
      <c r="AJ53" s="33">
        <v>18</v>
      </c>
      <c r="AK53" s="33">
        <v>49</v>
      </c>
      <c r="AL53" s="33">
        <v>0</v>
      </c>
      <c r="AM53" s="33">
        <v>42</v>
      </c>
      <c r="AN53" s="33">
        <v>0</v>
      </c>
      <c r="AO53" s="33">
        <v>12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26</v>
      </c>
      <c r="AY53" s="33">
        <v>26</v>
      </c>
      <c r="AZ53" s="33">
        <v>8</v>
      </c>
      <c r="BA53" s="33">
        <v>0</v>
      </c>
      <c r="BB53" s="33">
        <v>6</v>
      </c>
      <c r="BC53" s="33">
        <v>4</v>
      </c>
      <c r="BD53" s="33">
        <v>4</v>
      </c>
      <c r="BE53" s="33">
        <v>0</v>
      </c>
      <c r="BF53" s="33">
        <v>0</v>
      </c>
      <c r="BG53" s="33">
        <v>0</v>
      </c>
      <c r="BH53" s="33">
        <v>0</v>
      </c>
      <c r="BI53" s="33">
        <v>18</v>
      </c>
      <c r="BJ53" s="33">
        <v>7</v>
      </c>
      <c r="BK53" s="33">
        <v>4</v>
      </c>
      <c r="BL53" s="33">
        <v>0</v>
      </c>
      <c r="BM53" s="33">
        <v>7</v>
      </c>
      <c r="BN53" s="33">
        <v>4</v>
      </c>
      <c r="BO53" s="33">
        <v>37</v>
      </c>
      <c r="BP53" s="33">
        <v>42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29</v>
      </c>
      <c r="BW53" s="33">
        <v>0</v>
      </c>
      <c r="BX53" s="33">
        <v>0</v>
      </c>
      <c r="BY53" s="33">
        <v>8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14</v>
      </c>
      <c r="CG53" s="33">
        <v>8</v>
      </c>
      <c r="CH53" s="33">
        <v>7</v>
      </c>
      <c r="CI53" s="33">
        <v>0</v>
      </c>
      <c r="CJ53" s="33">
        <v>0</v>
      </c>
      <c r="CK53" s="33">
        <v>0</v>
      </c>
      <c r="CL53" s="33">
        <v>22</v>
      </c>
      <c r="CM53" s="33">
        <v>6</v>
      </c>
      <c r="CN53" s="33">
        <v>5</v>
      </c>
      <c r="CO53" s="33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9</v>
      </c>
      <c r="CV53" s="33">
        <v>0</v>
      </c>
      <c r="CW53" s="33">
        <v>7</v>
      </c>
      <c r="CX53" s="33">
        <v>16</v>
      </c>
      <c r="CY53" s="33">
        <v>18</v>
      </c>
      <c r="CZ53" s="33">
        <v>0</v>
      </c>
      <c r="DA53" s="33">
        <v>21</v>
      </c>
      <c r="DB53" s="33">
        <v>0</v>
      </c>
      <c r="DC53" s="33">
        <v>0</v>
      </c>
      <c r="DD53" s="33">
        <v>0</v>
      </c>
      <c r="DE53" s="33">
        <v>0</v>
      </c>
      <c r="DF53" s="33">
        <v>0</v>
      </c>
      <c r="DG53" s="33">
        <v>0</v>
      </c>
      <c r="DH53" s="33">
        <v>4</v>
      </c>
      <c r="DI53" s="33">
        <v>0</v>
      </c>
      <c r="DJ53" s="33">
        <v>11</v>
      </c>
      <c r="DK53" s="33">
        <v>0</v>
      </c>
      <c r="DL53" s="33">
        <v>0</v>
      </c>
      <c r="DM53" s="33">
        <v>31</v>
      </c>
      <c r="DN53" s="33">
        <v>5</v>
      </c>
      <c r="DO53" s="33">
        <v>0</v>
      </c>
      <c r="DP53" s="33">
        <v>0</v>
      </c>
      <c r="DQ53" s="33">
        <v>6</v>
      </c>
      <c r="DR53" s="33">
        <v>0</v>
      </c>
      <c r="DS53" s="33">
        <v>5</v>
      </c>
      <c r="DT53" s="33">
        <v>0</v>
      </c>
      <c r="DU53" s="33">
        <v>0</v>
      </c>
      <c r="DV53" s="33">
        <v>0</v>
      </c>
      <c r="DW53" s="33">
        <v>9</v>
      </c>
      <c r="DX53" s="33">
        <v>31</v>
      </c>
      <c r="DY53" s="33">
        <v>17</v>
      </c>
      <c r="DZ53" s="33">
        <v>8</v>
      </c>
      <c r="EA53" s="33">
        <v>36</v>
      </c>
      <c r="EB53" s="33">
        <v>23</v>
      </c>
      <c r="EC53" s="33">
        <v>48</v>
      </c>
      <c r="ED53" s="33">
        <v>0</v>
      </c>
      <c r="EE53" s="33">
        <v>0</v>
      </c>
      <c r="EF53" s="33">
        <v>0</v>
      </c>
      <c r="EG53" s="33">
        <v>0</v>
      </c>
      <c r="EH53" s="33">
        <v>0</v>
      </c>
      <c r="EI53" s="33">
        <v>0</v>
      </c>
      <c r="EJ53" s="33">
        <v>0</v>
      </c>
      <c r="EK53" s="33">
        <v>0</v>
      </c>
      <c r="EL53" s="33">
        <v>0</v>
      </c>
      <c r="EM53" s="33">
        <v>0</v>
      </c>
      <c r="EN53" s="33">
        <v>0</v>
      </c>
      <c r="EO53" s="33">
        <v>0</v>
      </c>
      <c r="EP53" s="33">
        <v>0</v>
      </c>
      <c r="EQ53" s="33">
        <v>0</v>
      </c>
      <c r="ER53" s="33">
        <v>0</v>
      </c>
      <c r="ES53" s="33">
        <v>0</v>
      </c>
      <c r="ET53" s="33">
        <v>0</v>
      </c>
      <c r="EU53" s="33">
        <v>0</v>
      </c>
      <c r="EV53" s="33">
        <v>0</v>
      </c>
      <c r="EW53" s="33">
        <v>0</v>
      </c>
      <c r="EX53" s="33">
        <v>0</v>
      </c>
      <c r="EY53" s="33">
        <v>0</v>
      </c>
      <c r="EZ53" s="33">
        <v>0</v>
      </c>
      <c r="FA53" s="33">
        <v>0</v>
      </c>
      <c r="FB53" s="33">
        <v>0</v>
      </c>
    </row>
    <row r="54" spans="1:158" ht="17.25" customHeight="1" x14ac:dyDescent="0.2">
      <c r="A54" s="57">
        <v>52</v>
      </c>
      <c r="B54" s="41" t="s">
        <v>102</v>
      </c>
      <c r="C54" s="52" t="s">
        <v>103</v>
      </c>
      <c r="D54" s="49">
        <v>1406.8</v>
      </c>
      <c r="E54" s="31" t="s">
        <v>104</v>
      </c>
      <c r="F54" s="32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6.2</v>
      </c>
      <c r="P54" s="33">
        <v>0</v>
      </c>
      <c r="Q54" s="33">
        <v>0</v>
      </c>
      <c r="R54" s="33">
        <v>7</v>
      </c>
      <c r="S54" s="33">
        <v>0</v>
      </c>
      <c r="T54" s="33">
        <v>0</v>
      </c>
      <c r="U54" s="33">
        <v>0</v>
      </c>
      <c r="V54" s="33">
        <v>1.5</v>
      </c>
      <c r="W54" s="33">
        <v>0.1</v>
      </c>
      <c r="X54" s="33">
        <v>53.4</v>
      </c>
      <c r="Y54" s="33">
        <v>3.6</v>
      </c>
      <c r="Z54" s="33">
        <v>0</v>
      </c>
      <c r="AA54" s="33">
        <v>0</v>
      </c>
      <c r="AB54" s="33">
        <v>0</v>
      </c>
      <c r="AC54" s="33">
        <v>2.5</v>
      </c>
      <c r="AD54" s="33">
        <v>4.5999999999999996</v>
      </c>
      <c r="AE54" s="33">
        <v>59.1</v>
      </c>
      <c r="AF54" s="33">
        <v>3</v>
      </c>
      <c r="AG54" s="33">
        <v>12.8</v>
      </c>
      <c r="AH54" s="33">
        <v>1.6</v>
      </c>
      <c r="AI54" s="33">
        <v>0</v>
      </c>
      <c r="AJ54" s="33">
        <v>7.6</v>
      </c>
      <c r="AK54" s="33">
        <v>1</v>
      </c>
      <c r="AL54" s="33">
        <v>0</v>
      </c>
      <c r="AM54" s="33">
        <v>11.8</v>
      </c>
      <c r="AN54" s="33">
        <v>4.8</v>
      </c>
      <c r="AO54" s="33">
        <v>5</v>
      </c>
      <c r="AP54" s="33">
        <v>10.6</v>
      </c>
      <c r="AQ54" s="33" t="s">
        <v>105</v>
      </c>
      <c r="AR54" s="33">
        <v>1</v>
      </c>
      <c r="AS54" s="33">
        <v>0</v>
      </c>
      <c r="AT54" s="33">
        <v>0</v>
      </c>
      <c r="AU54" s="33">
        <v>0</v>
      </c>
      <c r="AV54" s="33">
        <v>0</v>
      </c>
      <c r="AW54" s="33">
        <v>1.4</v>
      </c>
      <c r="AX54" s="33">
        <v>5.4</v>
      </c>
      <c r="AY54" s="33">
        <v>5.4</v>
      </c>
      <c r="AZ54" s="33">
        <v>2</v>
      </c>
      <c r="BA54" s="33">
        <v>1.9</v>
      </c>
      <c r="BB54" s="33">
        <v>0</v>
      </c>
      <c r="BC54" s="33">
        <v>11.4</v>
      </c>
      <c r="BD54" s="33">
        <v>7.4</v>
      </c>
      <c r="BE54" s="33">
        <v>4.4000000000000004</v>
      </c>
      <c r="BF54" s="33">
        <v>0.6</v>
      </c>
      <c r="BG54" s="33">
        <v>7.4</v>
      </c>
      <c r="BH54" s="33">
        <v>0</v>
      </c>
      <c r="BI54" s="33">
        <v>31</v>
      </c>
      <c r="BJ54" s="33">
        <v>9.4</v>
      </c>
      <c r="BK54" s="33">
        <v>6.4</v>
      </c>
      <c r="BL54" s="33">
        <v>1.8</v>
      </c>
      <c r="BM54" s="33">
        <v>0</v>
      </c>
      <c r="BN54" s="33">
        <v>0</v>
      </c>
      <c r="BO54" s="33">
        <v>71.2</v>
      </c>
      <c r="BP54" s="33">
        <v>41.1</v>
      </c>
      <c r="BQ54" s="33">
        <v>1.2</v>
      </c>
      <c r="BR54" s="33">
        <v>0</v>
      </c>
      <c r="BS54" s="33">
        <v>0</v>
      </c>
      <c r="BT54" s="33">
        <v>0.1</v>
      </c>
      <c r="BU54" s="33">
        <v>0.1</v>
      </c>
      <c r="BV54" s="33">
        <v>17.2</v>
      </c>
      <c r="BW54" s="33">
        <v>5.4</v>
      </c>
      <c r="BX54" s="33">
        <v>0</v>
      </c>
      <c r="BY54" s="33">
        <v>13.4</v>
      </c>
      <c r="BZ54" s="33">
        <v>0</v>
      </c>
      <c r="CA54" s="33">
        <v>1.2</v>
      </c>
      <c r="CB54" s="33">
        <v>1.4</v>
      </c>
      <c r="CC54" s="33">
        <v>0</v>
      </c>
      <c r="CD54" s="33">
        <v>0</v>
      </c>
      <c r="CE54" s="33">
        <v>35.200000000000003</v>
      </c>
      <c r="CF54" s="33">
        <v>55.6</v>
      </c>
      <c r="CG54" s="33">
        <v>19.600000000000001</v>
      </c>
      <c r="CH54" s="33">
        <v>3.6</v>
      </c>
      <c r="CI54" s="33">
        <v>0</v>
      </c>
      <c r="CJ54" s="33">
        <v>0</v>
      </c>
      <c r="CK54" s="33">
        <v>0</v>
      </c>
      <c r="CL54" s="33">
        <v>1.6</v>
      </c>
      <c r="CM54" s="33">
        <v>21.4</v>
      </c>
      <c r="CN54" s="33">
        <v>6.2</v>
      </c>
      <c r="CO54" s="33">
        <v>1.2</v>
      </c>
      <c r="CP54" s="33">
        <v>0</v>
      </c>
      <c r="CQ54" s="33">
        <v>0</v>
      </c>
      <c r="CR54" s="33">
        <v>0</v>
      </c>
      <c r="CS54" s="33">
        <v>0</v>
      </c>
      <c r="CT54" s="33">
        <v>0</v>
      </c>
      <c r="CU54" s="33">
        <v>0</v>
      </c>
      <c r="CV54" s="33">
        <v>0</v>
      </c>
      <c r="CW54" s="33">
        <v>28.2</v>
      </c>
      <c r="CX54" s="33">
        <v>70.400000000000006</v>
      </c>
      <c r="CY54" s="33">
        <v>2.6</v>
      </c>
      <c r="CZ54" s="33">
        <v>32.200000000000003</v>
      </c>
      <c r="DA54" s="33">
        <v>20</v>
      </c>
      <c r="DB54" s="33">
        <v>34.4</v>
      </c>
      <c r="DC54" s="33">
        <v>0</v>
      </c>
      <c r="DD54" s="33">
        <v>0</v>
      </c>
      <c r="DE54" s="33">
        <v>0</v>
      </c>
      <c r="DF54" s="33">
        <v>2.6</v>
      </c>
      <c r="DG54" s="33">
        <v>0.1</v>
      </c>
      <c r="DH54" s="33">
        <v>20.8</v>
      </c>
      <c r="DI54" s="33">
        <v>0</v>
      </c>
      <c r="DJ54" s="33">
        <v>4.4000000000000004</v>
      </c>
      <c r="DK54" s="33">
        <v>0</v>
      </c>
      <c r="DL54" s="33">
        <v>7.1</v>
      </c>
      <c r="DM54" s="33">
        <v>0</v>
      </c>
      <c r="DN54" s="33">
        <v>5.2</v>
      </c>
      <c r="DO54" s="33">
        <v>6.2</v>
      </c>
      <c r="DP54" s="33">
        <v>14.4</v>
      </c>
      <c r="DQ54" s="33">
        <v>0</v>
      </c>
      <c r="DR54" s="33">
        <v>0</v>
      </c>
      <c r="DS54" s="33">
        <v>7.4</v>
      </c>
      <c r="DT54" s="33">
        <v>0</v>
      </c>
      <c r="DU54" s="33">
        <v>0</v>
      </c>
      <c r="DV54" s="33">
        <v>0</v>
      </c>
      <c r="DW54" s="33">
        <v>49.5</v>
      </c>
      <c r="DX54" s="33">
        <v>25.2</v>
      </c>
      <c r="DY54" s="33">
        <v>40.4</v>
      </c>
      <c r="DZ54" s="33">
        <v>19.399999999999999</v>
      </c>
      <c r="EA54" s="33">
        <v>67.2</v>
      </c>
      <c r="EB54" s="33">
        <v>85.4</v>
      </c>
      <c r="EC54" s="33">
        <v>6.4</v>
      </c>
      <c r="ED54" s="33">
        <v>0</v>
      </c>
      <c r="EE54" s="33">
        <v>0</v>
      </c>
      <c r="EF54" s="33">
        <v>0</v>
      </c>
      <c r="EG54" s="33">
        <v>0</v>
      </c>
      <c r="EH54" s="33">
        <v>0</v>
      </c>
      <c r="EI54" s="33">
        <v>0</v>
      </c>
      <c r="EJ54" s="33">
        <v>0</v>
      </c>
      <c r="EK54" s="33">
        <v>0</v>
      </c>
      <c r="EL54" s="33">
        <v>0</v>
      </c>
      <c r="EM54" s="33">
        <v>0</v>
      </c>
      <c r="EN54" s="33">
        <v>0</v>
      </c>
      <c r="EO54" s="33">
        <v>0</v>
      </c>
      <c r="EP54" s="33">
        <v>0</v>
      </c>
      <c r="EQ54" s="33">
        <v>0</v>
      </c>
      <c r="ER54" s="33">
        <v>0</v>
      </c>
      <c r="ES54" s="33">
        <v>0</v>
      </c>
      <c r="ET54" s="33">
        <v>0</v>
      </c>
      <c r="EU54" s="33">
        <v>0</v>
      </c>
      <c r="EV54" s="33">
        <v>0</v>
      </c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3">
        <v>0</v>
      </c>
    </row>
    <row r="55" spans="1:158" ht="17.25" customHeight="1" x14ac:dyDescent="0.2">
      <c r="A55" s="57">
        <v>53</v>
      </c>
      <c r="B55" s="42"/>
      <c r="C55" s="58"/>
      <c r="D55" s="50"/>
      <c r="E55" s="31" t="s">
        <v>106</v>
      </c>
      <c r="F55" s="32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5.5</v>
      </c>
      <c r="P55" s="33">
        <v>0</v>
      </c>
      <c r="Q55" s="33">
        <v>0</v>
      </c>
      <c r="R55" s="33">
        <v>24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3</v>
      </c>
      <c r="Y55" s="33">
        <v>4.5</v>
      </c>
      <c r="Z55" s="33">
        <v>0</v>
      </c>
      <c r="AA55" s="33">
        <v>0</v>
      </c>
      <c r="AB55" s="33">
        <v>0</v>
      </c>
      <c r="AC55" s="33">
        <v>0</v>
      </c>
      <c r="AD55" s="33">
        <v>3</v>
      </c>
      <c r="AE55" s="33">
        <v>49.5</v>
      </c>
      <c r="AF55" s="33">
        <v>0</v>
      </c>
      <c r="AG55" s="33">
        <v>7</v>
      </c>
      <c r="AH55" s="33">
        <v>0</v>
      </c>
      <c r="AI55" s="33">
        <v>0</v>
      </c>
      <c r="AJ55" s="33">
        <v>6</v>
      </c>
      <c r="AK55" s="33">
        <v>7.5</v>
      </c>
      <c r="AL55" s="33">
        <v>0</v>
      </c>
      <c r="AM55" s="33">
        <v>0</v>
      </c>
      <c r="AN55" s="33">
        <v>0</v>
      </c>
      <c r="AO55" s="33">
        <v>8</v>
      </c>
      <c r="AP55" s="33">
        <v>4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5</v>
      </c>
      <c r="AX55" s="33">
        <v>2</v>
      </c>
      <c r="AY55" s="33">
        <v>2</v>
      </c>
      <c r="AZ55" s="33">
        <v>11</v>
      </c>
      <c r="BA55" s="33">
        <v>0</v>
      </c>
      <c r="BB55" s="33">
        <v>9</v>
      </c>
      <c r="BC55" s="33">
        <v>8</v>
      </c>
      <c r="BD55" s="33">
        <v>5.5</v>
      </c>
      <c r="BE55" s="33">
        <v>0</v>
      </c>
      <c r="BF55" s="33">
        <v>5.5</v>
      </c>
      <c r="BG55" s="33">
        <v>0</v>
      </c>
      <c r="BH55" s="33">
        <v>0</v>
      </c>
      <c r="BI55" s="33">
        <v>21.25</v>
      </c>
      <c r="BJ55" s="33">
        <v>16.25</v>
      </c>
      <c r="BK55" s="33">
        <v>5.5</v>
      </c>
      <c r="BL55" s="33">
        <v>3</v>
      </c>
      <c r="BM55" s="33">
        <v>0</v>
      </c>
      <c r="BN55" s="33">
        <v>0</v>
      </c>
      <c r="BO55" s="33">
        <v>44</v>
      </c>
      <c r="BP55" s="33">
        <v>31.5</v>
      </c>
      <c r="BQ55" s="33">
        <v>0</v>
      </c>
      <c r="BR55" s="33">
        <v>0</v>
      </c>
      <c r="BS55" s="33">
        <v>0</v>
      </c>
      <c r="BT55" s="33">
        <v>0</v>
      </c>
      <c r="BU55" s="33">
        <v>0</v>
      </c>
      <c r="BV55" s="33">
        <v>11.8</v>
      </c>
      <c r="BW55" s="33">
        <v>19</v>
      </c>
      <c r="BX55" s="33">
        <v>0</v>
      </c>
      <c r="BY55" s="33">
        <v>73</v>
      </c>
      <c r="BZ55" s="33">
        <v>0</v>
      </c>
      <c r="CA55" s="33">
        <v>0</v>
      </c>
      <c r="CB55" s="33">
        <v>2</v>
      </c>
      <c r="CC55" s="33">
        <v>0</v>
      </c>
      <c r="CD55" s="33">
        <v>0</v>
      </c>
      <c r="CE55" s="33">
        <v>45.5</v>
      </c>
      <c r="CF55" s="33">
        <v>10.5</v>
      </c>
      <c r="CG55" s="33">
        <v>4</v>
      </c>
      <c r="CH55" s="33">
        <v>6.3</v>
      </c>
      <c r="CI55" s="33">
        <v>0</v>
      </c>
      <c r="CJ55" s="33">
        <v>0</v>
      </c>
      <c r="CK55" s="33">
        <v>0</v>
      </c>
      <c r="CL55" s="33">
        <v>5</v>
      </c>
      <c r="CM55" s="33">
        <v>84.3</v>
      </c>
      <c r="CN55" s="33">
        <v>13.8</v>
      </c>
      <c r="CO55" s="33">
        <v>0</v>
      </c>
      <c r="CP55" s="33">
        <v>0</v>
      </c>
      <c r="CQ55" s="33">
        <v>0</v>
      </c>
      <c r="CR55" s="33">
        <v>0</v>
      </c>
      <c r="CS55" s="33">
        <v>0</v>
      </c>
      <c r="CT55" s="33">
        <v>0</v>
      </c>
      <c r="CU55" s="33">
        <v>0</v>
      </c>
      <c r="CV55" s="33">
        <v>0</v>
      </c>
      <c r="CW55" s="33">
        <v>21</v>
      </c>
      <c r="CX55" s="33">
        <v>30.3</v>
      </c>
      <c r="CY55" s="33">
        <v>4.5</v>
      </c>
      <c r="CZ55" s="33">
        <v>17.5</v>
      </c>
      <c r="DA55" s="33">
        <v>13.5</v>
      </c>
      <c r="DB55" s="33">
        <v>11</v>
      </c>
      <c r="DC55" s="33">
        <v>0</v>
      </c>
      <c r="DD55" s="33">
        <v>0</v>
      </c>
      <c r="DE55" s="33">
        <v>0</v>
      </c>
      <c r="DF55" s="33">
        <v>3</v>
      </c>
      <c r="DG55" s="33">
        <v>7.5</v>
      </c>
      <c r="DH55" s="33">
        <v>11.5</v>
      </c>
      <c r="DI55" s="33">
        <v>0</v>
      </c>
      <c r="DJ55" s="33">
        <v>4</v>
      </c>
      <c r="DK55" s="33">
        <v>9</v>
      </c>
      <c r="DL55" s="33">
        <v>6.5</v>
      </c>
      <c r="DM55" s="33">
        <v>2</v>
      </c>
      <c r="DN55" s="33">
        <v>1</v>
      </c>
      <c r="DO55" s="33">
        <v>4</v>
      </c>
      <c r="DP55" s="33">
        <v>9</v>
      </c>
      <c r="DQ55" s="33">
        <v>0</v>
      </c>
      <c r="DR55" s="33">
        <v>6</v>
      </c>
      <c r="DS55" s="33">
        <v>0</v>
      </c>
      <c r="DT55" s="33">
        <v>0</v>
      </c>
      <c r="DU55" s="33">
        <v>0</v>
      </c>
      <c r="DV55" s="33">
        <v>0</v>
      </c>
      <c r="DW55" s="33">
        <v>56</v>
      </c>
      <c r="DX55" s="33">
        <v>36</v>
      </c>
      <c r="DY55" s="33">
        <v>4</v>
      </c>
      <c r="DZ55" s="33">
        <v>10</v>
      </c>
      <c r="EA55" s="33">
        <v>40</v>
      </c>
      <c r="EB55" s="33">
        <v>29</v>
      </c>
      <c r="EC55" s="33">
        <v>29</v>
      </c>
      <c r="ED55" s="33">
        <v>0</v>
      </c>
      <c r="EE55" s="33">
        <v>0</v>
      </c>
      <c r="EF55" s="33">
        <v>0</v>
      </c>
      <c r="EG55" s="33">
        <v>0</v>
      </c>
      <c r="EH55" s="33">
        <v>0</v>
      </c>
      <c r="EI55" s="33">
        <v>0</v>
      </c>
      <c r="EJ55" s="33">
        <v>0</v>
      </c>
      <c r="EK55" s="33">
        <v>0</v>
      </c>
      <c r="EL55" s="33">
        <v>0</v>
      </c>
      <c r="EM55" s="33">
        <v>0</v>
      </c>
      <c r="EN55" s="33">
        <v>0</v>
      </c>
      <c r="EO55" s="33">
        <v>0</v>
      </c>
      <c r="EP55" s="33">
        <v>0</v>
      </c>
      <c r="EQ55" s="33">
        <v>0</v>
      </c>
      <c r="ER55" s="33">
        <v>0</v>
      </c>
      <c r="ES55" s="33">
        <v>0</v>
      </c>
      <c r="ET55" s="33">
        <v>0</v>
      </c>
      <c r="EU55" s="33">
        <v>1</v>
      </c>
      <c r="EV55" s="33">
        <v>0</v>
      </c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33">
        <v>0</v>
      </c>
    </row>
    <row r="56" spans="1:158" ht="17.25" customHeight="1" x14ac:dyDescent="0.2">
      <c r="A56" s="57">
        <v>54</v>
      </c>
      <c r="B56" s="42"/>
      <c r="C56" s="53"/>
      <c r="D56" s="51"/>
      <c r="E56" s="31" t="s">
        <v>107</v>
      </c>
      <c r="F56" s="32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19</v>
      </c>
      <c r="P56" s="33">
        <v>0</v>
      </c>
      <c r="Q56" s="33">
        <v>1.25</v>
      </c>
      <c r="R56" s="33">
        <v>0</v>
      </c>
      <c r="S56" s="33">
        <v>4</v>
      </c>
      <c r="T56" s="33">
        <v>0</v>
      </c>
      <c r="U56" s="33">
        <v>0</v>
      </c>
      <c r="V56" s="33">
        <v>0</v>
      </c>
      <c r="W56" s="33">
        <v>4</v>
      </c>
      <c r="X56" s="33">
        <v>43.75</v>
      </c>
      <c r="Y56" s="33">
        <v>3.75</v>
      </c>
      <c r="Z56" s="33">
        <v>0</v>
      </c>
      <c r="AA56" s="33">
        <v>0</v>
      </c>
      <c r="AB56" s="33">
        <v>0</v>
      </c>
      <c r="AC56" s="33">
        <v>0</v>
      </c>
      <c r="AD56" s="33">
        <v>5.25</v>
      </c>
      <c r="AE56" s="33">
        <v>24.75</v>
      </c>
      <c r="AF56" s="33">
        <v>4.5</v>
      </c>
      <c r="AG56" s="33">
        <v>20.5</v>
      </c>
      <c r="AH56" s="33">
        <v>1</v>
      </c>
      <c r="AI56" s="33">
        <v>0</v>
      </c>
      <c r="AJ56" s="33">
        <v>13.75</v>
      </c>
      <c r="AK56" s="33">
        <v>5.5</v>
      </c>
      <c r="AL56" s="33">
        <v>0</v>
      </c>
      <c r="AM56" s="33">
        <v>0</v>
      </c>
      <c r="AN56" s="33">
        <v>0</v>
      </c>
      <c r="AO56" s="33">
        <v>2.75</v>
      </c>
      <c r="AP56" s="33">
        <v>7.75</v>
      </c>
      <c r="AQ56" s="33">
        <v>20</v>
      </c>
      <c r="AR56" s="33">
        <v>0</v>
      </c>
      <c r="AS56" s="33">
        <v>0</v>
      </c>
      <c r="AT56" s="33">
        <v>0</v>
      </c>
      <c r="AU56" s="33">
        <v>0</v>
      </c>
      <c r="AV56" s="33">
        <v>2</v>
      </c>
      <c r="AW56" s="33">
        <v>0</v>
      </c>
      <c r="AX56" s="33">
        <v>0</v>
      </c>
      <c r="AY56" s="33">
        <v>0</v>
      </c>
      <c r="AZ56" s="33">
        <v>1.75</v>
      </c>
      <c r="BA56" s="33">
        <v>18</v>
      </c>
      <c r="BB56" s="33">
        <v>3.5</v>
      </c>
      <c r="BC56" s="33">
        <v>10.5</v>
      </c>
      <c r="BD56" s="33">
        <v>1.75</v>
      </c>
      <c r="BE56" s="33">
        <v>5.5</v>
      </c>
      <c r="BF56" s="33">
        <v>6.5</v>
      </c>
      <c r="BG56" s="33">
        <v>6</v>
      </c>
      <c r="BH56" s="33">
        <v>0</v>
      </c>
      <c r="BI56" s="33">
        <v>17</v>
      </c>
      <c r="BJ56" s="33">
        <v>22.75</v>
      </c>
      <c r="BK56" s="33">
        <v>17.25</v>
      </c>
      <c r="BL56" s="33">
        <v>0</v>
      </c>
      <c r="BM56" s="33">
        <v>0</v>
      </c>
      <c r="BN56" s="33">
        <v>18</v>
      </c>
      <c r="BO56" s="33">
        <v>80</v>
      </c>
      <c r="BP56" s="33">
        <v>7.75</v>
      </c>
      <c r="BQ56" s="33">
        <v>2.25</v>
      </c>
      <c r="BR56" s="33">
        <v>0</v>
      </c>
      <c r="BS56" s="33">
        <v>0</v>
      </c>
      <c r="BT56" s="33">
        <v>0</v>
      </c>
      <c r="BU56" s="33">
        <v>0</v>
      </c>
      <c r="BV56" s="33">
        <v>11.25</v>
      </c>
      <c r="BW56" s="33">
        <v>0</v>
      </c>
      <c r="BX56" s="33">
        <v>0</v>
      </c>
      <c r="BY56" s="33">
        <v>36.25</v>
      </c>
      <c r="BZ56" s="33">
        <v>2.5</v>
      </c>
      <c r="CA56" s="33">
        <v>3.75</v>
      </c>
      <c r="CB56" s="33">
        <v>17.25</v>
      </c>
      <c r="CC56" s="33">
        <v>0</v>
      </c>
      <c r="CD56" s="33">
        <v>0</v>
      </c>
      <c r="CE56" s="33">
        <v>0</v>
      </c>
      <c r="CF56" s="33">
        <v>4</v>
      </c>
      <c r="CG56" s="33">
        <v>6</v>
      </c>
      <c r="CH56" s="33">
        <v>5.5</v>
      </c>
      <c r="CI56" s="33">
        <v>0</v>
      </c>
      <c r="CJ56" s="33">
        <v>0</v>
      </c>
      <c r="CK56" s="33">
        <v>0</v>
      </c>
      <c r="CL56" s="33">
        <v>5</v>
      </c>
      <c r="CM56" s="33">
        <v>15.5</v>
      </c>
      <c r="CN56" s="33">
        <v>12</v>
      </c>
      <c r="CO56" s="33">
        <v>0</v>
      </c>
      <c r="CP56" s="33">
        <v>0</v>
      </c>
      <c r="CQ56" s="33">
        <v>0</v>
      </c>
      <c r="CR56" s="33">
        <v>0</v>
      </c>
      <c r="CS56" s="33">
        <v>0</v>
      </c>
      <c r="CT56" s="33">
        <v>0</v>
      </c>
      <c r="CU56" s="33">
        <v>0</v>
      </c>
      <c r="CV56" s="33">
        <v>0</v>
      </c>
      <c r="CW56" s="33">
        <v>15</v>
      </c>
      <c r="CX56" s="33">
        <v>35</v>
      </c>
      <c r="CY56" s="33">
        <v>18.5</v>
      </c>
      <c r="CZ56" s="33">
        <v>3.5</v>
      </c>
      <c r="DA56" s="33">
        <v>29</v>
      </c>
      <c r="DB56" s="33">
        <v>0</v>
      </c>
      <c r="DC56" s="33">
        <v>0</v>
      </c>
      <c r="DD56" s="33">
        <v>12</v>
      </c>
      <c r="DE56" s="33">
        <v>4</v>
      </c>
      <c r="DF56" s="33">
        <v>8</v>
      </c>
      <c r="DG56" s="33">
        <v>2</v>
      </c>
      <c r="DH56" s="33">
        <v>17</v>
      </c>
      <c r="DI56" s="33">
        <v>2.5</v>
      </c>
      <c r="DJ56" s="33">
        <v>0</v>
      </c>
      <c r="DK56" s="33">
        <v>0</v>
      </c>
      <c r="DL56" s="33">
        <v>1</v>
      </c>
      <c r="DM56" s="33">
        <v>2.5</v>
      </c>
      <c r="DN56" s="33">
        <v>12</v>
      </c>
      <c r="DO56" s="33">
        <v>2</v>
      </c>
      <c r="DP56" s="33">
        <v>40.5</v>
      </c>
      <c r="DQ56" s="33">
        <v>0</v>
      </c>
      <c r="DR56" s="33">
        <v>25.5</v>
      </c>
      <c r="DS56" s="33">
        <v>2.5</v>
      </c>
      <c r="DT56" s="33">
        <v>0</v>
      </c>
      <c r="DU56" s="33">
        <v>0</v>
      </c>
      <c r="DV56" s="33">
        <v>0</v>
      </c>
      <c r="DW56" s="33">
        <v>77.5</v>
      </c>
      <c r="DX56" s="33">
        <v>20</v>
      </c>
      <c r="DY56" s="33">
        <v>16</v>
      </c>
      <c r="DZ56" s="33">
        <v>4</v>
      </c>
      <c r="EA56" s="33">
        <v>20.5</v>
      </c>
      <c r="EB56" s="33">
        <v>14.5</v>
      </c>
      <c r="EC56" s="33">
        <v>48</v>
      </c>
      <c r="ED56" s="33">
        <v>0</v>
      </c>
      <c r="EE56" s="33">
        <v>0</v>
      </c>
      <c r="EF56" s="33">
        <v>0</v>
      </c>
      <c r="EG56" s="33">
        <v>0</v>
      </c>
      <c r="EH56" s="33">
        <v>0</v>
      </c>
      <c r="EI56" s="33">
        <v>0</v>
      </c>
      <c r="EJ56" s="33">
        <v>0</v>
      </c>
      <c r="EK56" s="33">
        <v>0</v>
      </c>
      <c r="EL56" s="33">
        <v>0</v>
      </c>
      <c r="EM56" s="33">
        <v>0</v>
      </c>
      <c r="EN56" s="33">
        <v>0</v>
      </c>
      <c r="EO56" s="33">
        <v>0</v>
      </c>
      <c r="EP56" s="33">
        <v>0</v>
      </c>
      <c r="EQ56" s="33">
        <v>0</v>
      </c>
      <c r="ER56" s="33">
        <v>0</v>
      </c>
      <c r="ES56" s="33">
        <v>0</v>
      </c>
      <c r="ET56" s="33">
        <v>0</v>
      </c>
      <c r="EU56" s="33">
        <v>0</v>
      </c>
      <c r="EV56" s="33">
        <v>0</v>
      </c>
      <c r="EW56" s="33">
        <v>0</v>
      </c>
      <c r="EX56" s="33">
        <v>0</v>
      </c>
      <c r="EY56" s="33">
        <v>0</v>
      </c>
      <c r="EZ56" s="33">
        <v>0</v>
      </c>
      <c r="FA56" s="33">
        <v>0</v>
      </c>
      <c r="FB56" s="33">
        <v>0</v>
      </c>
    </row>
    <row r="57" spans="1:158" ht="17.25" customHeight="1" x14ac:dyDescent="0.2">
      <c r="A57" s="57">
        <v>55</v>
      </c>
      <c r="B57" s="42"/>
      <c r="C57" s="52" t="s">
        <v>108</v>
      </c>
      <c r="D57" s="49">
        <v>1604</v>
      </c>
      <c r="E57" s="31" t="s">
        <v>109</v>
      </c>
      <c r="F57" s="32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1</v>
      </c>
      <c r="P57" s="33">
        <v>1</v>
      </c>
      <c r="Q57" s="33">
        <v>0</v>
      </c>
      <c r="R57" s="33">
        <v>0</v>
      </c>
      <c r="S57" s="33">
        <v>2</v>
      </c>
      <c r="T57" s="33">
        <v>0</v>
      </c>
      <c r="U57" s="33">
        <v>0</v>
      </c>
      <c r="V57" s="33">
        <v>0</v>
      </c>
      <c r="W57" s="33">
        <v>7</v>
      </c>
      <c r="X57" s="33">
        <v>6</v>
      </c>
      <c r="Y57" s="33">
        <v>1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22</v>
      </c>
      <c r="AF57" s="33">
        <v>6</v>
      </c>
      <c r="AG57" s="33">
        <v>6</v>
      </c>
      <c r="AH57" s="33">
        <v>4</v>
      </c>
      <c r="AI57" s="33">
        <v>0</v>
      </c>
      <c r="AJ57" s="33">
        <v>5</v>
      </c>
      <c r="AK57" s="33">
        <v>3</v>
      </c>
      <c r="AL57" s="33">
        <v>0</v>
      </c>
      <c r="AM57" s="33">
        <v>6</v>
      </c>
      <c r="AN57" s="33">
        <v>0</v>
      </c>
      <c r="AO57" s="33">
        <v>5</v>
      </c>
      <c r="AP57" s="33">
        <v>9</v>
      </c>
      <c r="AQ57" s="33">
        <v>10</v>
      </c>
      <c r="AR57" s="33">
        <v>0</v>
      </c>
      <c r="AS57" s="33">
        <v>0</v>
      </c>
      <c r="AT57" s="33">
        <v>0</v>
      </c>
      <c r="AU57" s="33">
        <v>0</v>
      </c>
      <c r="AV57" s="33">
        <v>1</v>
      </c>
      <c r="AW57" s="33">
        <v>0</v>
      </c>
      <c r="AX57" s="33">
        <v>1</v>
      </c>
      <c r="AY57" s="33">
        <v>1</v>
      </c>
      <c r="AZ57" s="33">
        <v>5</v>
      </c>
      <c r="BA57" s="33">
        <v>0</v>
      </c>
      <c r="BB57" s="33">
        <v>0</v>
      </c>
      <c r="BC57" s="33">
        <v>3</v>
      </c>
      <c r="BD57" s="33">
        <v>1</v>
      </c>
      <c r="BE57" s="33">
        <v>14</v>
      </c>
      <c r="BF57" s="33">
        <v>2</v>
      </c>
      <c r="BG57" s="33">
        <v>1</v>
      </c>
      <c r="BH57" s="33">
        <v>0</v>
      </c>
      <c r="BI57" s="33">
        <v>10</v>
      </c>
      <c r="BJ57" s="33">
        <v>11</v>
      </c>
      <c r="BK57" s="33">
        <v>8</v>
      </c>
      <c r="BL57" s="33">
        <v>3</v>
      </c>
      <c r="BM57" s="33">
        <v>1</v>
      </c>
      <c r="BN57" s="33">
        <v>3</v>
      </c>
      <c r="BO57" s="33">
        <v>32</v>
      </c>
      <c r="BP57" s="33">
        <v>58</v>
      </c>
      <c r="BQ57" s="33">
        <v>0</v>
      </c>
      <c r="BR57" s="33">
        <v>0</v>
      </c>
      <c r="BS57" s="33">
        <v>0</v>
      </c>
      <c r="BT57" s="33">
        <v>3</v>
      </c>
      <c r="BU57" s="33">
        <v>3</v>
      </c>
      <c r="BV57" s="33">
        <v>4</v>
      </c>
      <c r="BW57" s="33">
        <v>2</v>
      </c>
      <c r="BX57" s="33">
        <v>4</v>
      </c>
      <c r="BY57" s="33">
        <v>14</v>
      </c>
      <c r="BZ57" s="33">
        <v>2</v>
      </c>
      <c r="CA57" s="33">
        <v>20</v>
      </c>
      <c r="CB57" s="33">
        <v>1</v>
      </c>
      <c r="CC57" s="33">
        <v>0</v>
      </c>
      <c r="CD57" s="33">
        <v>0</v>
      </c>
      <c r="CE57" s="33">
        <v>1</v>
      </c>
      <c r="CF57" s="33">
        <v>23</v>
      </c>
      <c r="CG57" s="33">
        <v>4</v>
      </c>
      <c r="CH57" s="33">
        <v>1</v>
      </c>
      <c r="CI57" s="33">
        <v>0</v>
      </c>
      <c r="CJ57" s="33">
        <v>0</v>
      </c>
      <c r="CK57" s="33">
        <v>0</v>
      </c>
      <c r="CL57" s="33">
        <v>24</v>
      </c>
      <c r="CM57" s="33">
        <v>6</v>
      </c>
      <c r="CN57" s="33">
        <v>12</v>
      </c>
      <c r="CO57" s="33">
        <v>0</v>
      </c>
      <c r="CP57" s="33">
        <v>0</v>
      </c>
      <c r="CQ57" s="33">
        <v>0</v>
      </c>
      <c r="CR57" s="33">
        <v>0</v>
      </c>
      <c r="CS57" s="33">
        <v>0</v>
      </c>
      <c r="CT57" s="33">
        <v>0</v>
      </c>
      <c r="CU57" s="33">
        <v>0</v>
      </c>
      <c r="CV57" s="33">
        <v>0</v>
      </c>
      <c r="CW57" s="33">
        <v>20</v>
      </c>
      <c r="CX57" s="33">
        <v>17</v>
      </c>
      <c r="CY57" s="33">
        <v>2</v>
      </c>
      <c r="CZ57" s="33">
        <v>5</v>
      </c>
      <c r="DA57" s="33">
        <v>6</v>
      </c>
      <c r="DB57" s="33">
        <v>6</v>
      </c>
      <c r="DC57" s="33">
        <v>0</v>
      </c>
      <c r="DD57" s="33">
        <v>0</v>
      </c>
      <c r="DE57" s="33">
        <v>0</v>
      </c>
      <c r="DF57" s="33">
        <v>22</v>
      </c>
      <c r="DG57" s="33">
        <v>9</v>
      </c>
      <c r="DH57" s="33">
        <v>6</v>
      </c>
      <c r="DI57" s="33">
        <v>0</v>
      </c>
      <c r="DJ57" s="33">
        <v>0</v>
      </c>
      <c r="DK57" s="33">
        <v>0</v>
      </c>
      <c r="DL57" s="33">
        <v>28</v>
      </c>
      <c r="DM57" s="33">
        <v>9</v>
      </c>
      <c r="DN57" s="33">
        <v>15</v>
      </c>
      <c r="DO57" s="33">
        <v>9</v>
      </c>
      <c r="DP57" s="33">
        <v>3</v>
      </c>
      <c r="DQ57" s="33">
        <v>0</v>
      </c>
      <c r="DR57" s="33">
        <v>3</v>
      </c>
      <c r="DS57" s="33">
        <v>0</v>
      </c>
      <c r="DT57" s="33">
        <v>0</v>
      </c>
      <c r="DU57" s="33">
        <v>0</v>
      </c>
      <c r="DV57" s="33">
        <v>0</v>
      </c>
      <c r="DW57" s="33">
        <v>25</v>
      </c>
      <c r="DX57" s="33">
        <v>40</v>
      </c>
      <c r="DY57" s="33">
        <v>10</v>
      </c>
      <c r="DZ57" s="33">
        <v>6</v>
      </c>
      <c r="EA57" s="33">
        <v>50</v>
      </c>
      <c r="EB57" s="33">
        <v>15</v>
      </c>
      <c r="EC57" s="33">
        <v>10</v>
      </c>
      <c r="ED57" s="33">
        <v>0</v>
      </c>
      <c r="EE57" s="33">
        <v>0</v>
      </c>
      <c r="EF57" s="33">
        <v>0</v>
      </c>
      <c r="EG57" s="33">
        <v>0</v>
      </c>
      <c r="EH57" s="33">
        <v>0</v>
      </c>
      <c r="EI57" s="33">
        <v>0</v>
      </c>
      <c r="EJ57" s="33">
        <v>0</v>
      </c>
      <c r="EK57" s="33">
        <v>0</v>
      </c>
      <c r="EL57" s="33">
        <v>0</v>
      </c>
      <c r="EM57" s="33">
        <v>0</v>
      </c>
      <c r="EN57" s="33">
        <v>0</v>
      </c>
      <c r="EO57" s="33">
        <v>0</v>
      </c>
      <c r="EP57" s="33">
        <v>0</v>
      </c>
      <c r="EQ57" s="33">
        <v>0</v>
      </c>
      <c r="ER57" s="33">
        <v>0</v>
      </c>
      <c r="ES57" s="33">
        <v>0</v>
      </c>
      <c r="ET57" s="33">
        <v>0</v>
      </c>
      <c r="EU57" s="33">
        <v>2</v>
      </c>
      <c r="EV57" s="33">
        <v>0</v>
      </c>
      <c r="EW57" s="33">
        <v>0</v>
      </c>
      <c r="EX57" s="33">
        <v>0</v>
      </c>
      <c r="EY57" s="33">
        <v>0</v>
      </c>
      <c r="EZ57" s="33">
        <v>0</v>
      </c>
      <c r="FA57" s="33">
        <v>0</v>
      </c>
      <c r="FB57" s="33">
        <v>0</v>
      </c>
    </row>
    <row r="58" spans="1:158" ht="17.25" customHeight="1" x14ac:dyDescent="0.2">
      <c r="A58" s="57">
        <v>56</v>
      </c>
      <c r="B58" s="45"/>
      <c r="C58" s="53"/>
      <c r="D58" s="51"/>
      <c r="E58" s="31" t="s">
        <v>110</v>
      </c>
      <c r="F58" s="32">
        <v>1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8</v>
      </c>
      <c r="P58" s="33">
        <v>0</v>
      </c>
      <c r="Q58" s="33">
        <v>2</v>
      </c>
      <c r="R58" s="33">
        <v>8</v>
      </c>
      <c r="S58" s="33">
        <v>0</v>
      </c>
      <c r="T58" s="33">
        <v>0</v>
      </c>
      <c r="U58" s="33">
        <v>0</v>
      </c>
      <c r="V58" s="33">
        <v>0</v>
      </c>
      <c r="W58" s="33">
        <v>1</v>
      </c>
      <c r="X58" s="33">
        <v>30</v>
      </c>
      <c r="Y58" s="33">
        <v>3</v>
      </c>
      <c r="Z58" s="33">
        <v>0</v>
      </c>
      <c r="AA58" s="33">
        <v>5</v>
      </c>
      <c r="AB58" s="33">
        <v>0</v>
      </c>
      <c r="AC58" s="33">
        <v>1</v>
      </c>
      <c r="AD58" s="33">
        <v>2</v>
      </c>
      <c r="AE58" s="33">
        <v>12</v>
      </c>
      <c r="AF58" s="33">
        <v>9</v>
      </c>
      <c r="AG58" s="33">
        <v>8</v>
      </c>
      <c r="AH58" s="33">
        <v>9</v>
      </c>
      <c r="AI58" s="33">
        <v>0</v>
      </c>
      <c r="AJ58" s="33">
        <v>6</v>
      </c>
      <c r="AK58" s="33">
        <v>2</v>
      </c>
      <c r="AL58" s="33">
        <v>0</v>
      </c>
      <c r="AM58" s="33">
        <v>7</v>
      </c>
      <c r="AN58" s="33">
        <v>16</v>
      </c>
      <c r="AO58" s="33">
        <v>5</v>
      </c>
      <c r="AP58" s="33">
        <v>0</v>
      </c>
      <c r="AQ58" s="33">
        <v>20</v>
      </c>
      <c r="AR58" s="33">
        <v>0</v>
      </c>
      <c r="AS58" s="33">
        <v>0</v>
      </c>
      <c r="AT58" s="33">
        <v>0</v>
      </c>
      <c r="AU58" s="33">
        <v>1</v>
      </c>
      <c r="AV58" s="33">
        <v>2</v>
      </c>
      <c r="AW58" s="33">
        <v>0</v>
      </c>
      <c r="AX58" s="33">
        <v>0</v>
      </c>
      <c r="AY58" s="33">
        <v>0</v>
      </c>
      <c r="AZ58" s="33">
        <v>0</v>
      </c>
      <c r="BA58" s="33">
        <v>3</v>
      </c>
      <c r="BB58" s="33">
        <v>7</v>
      </c>
      <c r="BC58" s="33">
        <v>4</v>
      </c>
      <c r="BD58" s="33">
        <v>0</v>
      </c>
      <c r="BE58" s="33">
        <v>2</v>
      </c>
      <c r="BF58" s="33">
        <v>6</v>
      </c>
      <c r="BG58" s="33">
        <v>1</v>
      </c>
      <c r="BH58" s="33">
        <v>5</v>
      </c>
      <c r="BI58" s="33">
        <v>17</v>
      </c>
      <c r="BJ58" s="33">
        <v>19</v>
      </c>
      <c r="BK58" s="33">
        <v>2</v>
      </c>
      <c r="BL58" s="33">
        <v>1</v>
      </c>
      <c r="BM58" s="33">
        <v>0</v>
      </c>
      <c r="BN58" s="33">
        <v>11</v>
      </c>
      <c r="BO58" s="33">
        <v>18</v>
      </c>
      <c r="BP58" s="33">
        <v>38</v>
      </c>
      <c r="BQ58" s="33">
        <v>2</v>
      </c>
      <c r="BR58" s="33">
        <v>0</v>
      </c>
      <c r="BS58" s="33">
        <v>0</v>
      </c>
      <c r="BT58" s="33">
        <v>1</v>
      </c>
      <c r="BU58" s="33">
        <v>2</v>
      </c>
      <c r="BV58" s="33">
        <v>21</v>
      </c>
      <c r="BW58" s="33">
        <v>4</v>
      </c>
      <c r="BX58" s="33">
        <v>5</v>
      </c>
      <c r="BY58" s="33">
        <v>3</v>
      </c>
      <c r="BZ58" s="33">
        <v>18</v>
      </c>
      <c r="CA58" s="33">
        <v>50</v>
      </c>
      <c r="CB58" s="33">
        <v>15</v>
      </c>
      <c r="CC58" s="33">
        <v>0</v>
      </c>
      <c r="CD58" s="33">
        <v>0</v>
      </c>
      <c r="CE58" s="33">
        <v>7</v>
      </c>
      <c r="CF58" s="33">
        <v>18</v>
      </c>
      <c r="CG58" s="33">
        <v>4</v>
      </c>
      <c r="CH58" s="33">
        <v>2</v>
      </c>
      <c r="CI58" s="33">
        <v>1</v>
      </c>
      <c r="CJ58" s="33">
        <v>0</v>
      </c>
      <c r="CK58" s="33">
        <v>0</v>
      </c>
      <c r="CL58" s="33">
        <v>37</v>
      </c>
      <c r="CM58" s="33">
        <v>18</v>
      </c>
      <c r="CN58" s="33">
        <v>27</v>
      </c>
      <c r="CO58" s="33">
        <v>0</v>
      </c>
      <c r="CP58" s="33">
        <v>0</v>
      </c>
      <c r="CQ58" s="33">
        <v>0</v>
      </c>
      <c r="CR58" s="33">
        <v>0</v>
      </c>
      <c r="CS58" s="33">
        <v>0</v>
      </c>
      <c r="CT58" s="33">
        <v>0</v>
      </c>
      <c r="CU58" s="33">
        <v>0</v>
      </c>
      <c r="CV58" s="33">
        <v>0</v>
      </c>
      <c r="CW58" s="33">
        <v>48</v>
      </c>
      <c r="CX58" s="33">
        <v>19</v>
      </c>
      <c r="CY58" s="33">
        <v>2</v>
      </c>
      <c r="CZ58" s="33">
        <v>19</v>
      </c>
      <c r="DA58" s="33">
        <v>13</v>
      </c>
      <c r="DB58" s="33">
        <v>12</v>
      </c>
      <c r="DC58" s="33">
        <v>0</v>
      </c>
      <c r="DD58" s="33">
        <v>0</v>
      </c>
      <c r="DE58" s="33">
        <v>0</v>
      </c>
      <c r="DF58" s="33">
        <v>15</v>
      </c>
      <c r="DG58" s="33">
        <v>9</v>
      </c>
      <c r="DH58" s="33">
        <v>15</v>
      </c>
      <c r="DI58" s="33">
        <v>0</v>
      </c>
      <c r="DJ58" s="33">
        <v>0</v>
      </c>
      <c r="DK58" s="33">
        <v>0</v>
      </c>
      <c r="DL58" s="33">
        <v>0</v>
      </c>
      <c r="DM58" s="33">
        <v>2</v>
      </c>
      <c r="DN58" s="33">
        <v>7</v>
      </c>
      <c r="DO58" s="33">
        <v>62</v>
      </c>
      <c r="DP58" s="33">
        <v>7</v>
      </c>
      <c r="DQ58" s="33">
        <v>0</v>
      </c>
      <c r="DR58" s="33">
        <v>13</v>
      </c>
      <c r="DS58" s="33">
        <v>2</v>
      </c>
      <c r="DT58" s="33">
        <v>0</v>
      </c>
      <c r="DU58" s="33">
        <v>1</v>
      </c>
      <c r="DV58" s="33">
        <v>0</v>
      </c>
      <c r="DW58" s="33">
        <v>21</v>
      </c>
      <c r="DX58" s="33">
        <v>38</v>
      </c>
      <c r="DY58" s="33">
        <v>13</v>
      </c>
      <c r="DZ58" s="33">
        <v>7</v>
      </c>
      <c r="EA58" s="33">
        <v>34</v>
      </c>
      <c r="EB58" s="33">
        <v>17</v>
      </c>
      <c r="EC58" s="33">
        <v>7</v>
      </c>
      <c r="ED58" s="33">
        <v>0</v>
      </c>
      <c r="EE58" s="33">
        <v>0</v>
      </c>
      <c r="EF58" s="33">
        <v>0</v>
      </c>
      <c r="EG58" s="33">
        <v>0</v>
      </c>
      <c r="EH58" s="33">
        <v>0</v>
      </c>
      <c r="EI58" s="33">
        <v>0</v>
      </c>
      <c r="EJ58" s="33">
        <v>0</v>
      </c>
      <c r="EK58" s="33">
        <v>0</v>
      </c>
      <c r="EL58" s="33">
        <v>0</v>
      </c>
      <c r="EM58" s="33">
        <v>0</v>
      </c>
      <c r="EN58" s="33">
        <v>0</v>
      </c>
      <c r="EO58" s="33">
        <v>0</v>
      </c>
      <c r="EP58" s="33">
        <v>0</v>
      </c>
      <c r="EQ58" s="33">
        <v>0</v>
      </c>
      <c r="ER58" s="33">
        <v>0</v>
      </c>
      <c r="ES58" s="33">
        <v>0</v>
      </c>
      <c r="ET58" s="33">
        <v>0</v>
      </c>
      <c r="EU58" s="33">
        <v>0</v>
      </c>
      <c r="EV58" s="33">
        <v>0</v>
      </c>
      <c r="EW58" s="33">
        <v>0</v>
      </c>
      <c r="EX58" s="33">
        <v>0</v>
      </c>
      <c r="EY58" s="33">
        <v>0</v>
      </c>
      <c r="EZ58" s="33">
        <v>0</v>
      </c>
      <c r="FA58" s="33">
        <v>0</v>
      </c>
      <c r="FB58" s="33">
        <v>0</v>
      </c>
    </row>
    <row r="59" spans="1:158" ht="17.25" customHeight="1" x14ac:dyDescent="0.2">
      <c r="A59" s="57">
        <v>57</v>
      </c>
      <c r="B59" s="41" t="s">
        <v>111</v>
      </c>
      <c r="C59" s="52" t="s">
        <v>94</v>
      </c>
      <c r="D59" s="49">
        <v>1479.4</v>
      </c>
      <c r="E59" s="31" t="s">
        <v>37</v>
      </c>
      <c r="F59" s="32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0.2</v>
      </c>
      <c r="V59" s="33">
        <v>0.2</v>
      </c>
      <c r="W59" s="33">
        <v>0</v>
      </c>
      <c r="X59" s="33">
        <v>7</v>
      </c>
      <c r="Y59" s="33">
        <v>0</v>
      </c>
      <c r="Z59" s="33">
        <v>0</v>
      </c>
      <c r="AA59" s="33">
        <v>78</v>
      </c>
      <c r="AB59" s="33">
        <v>0</v>
      </c>
      <c r="AC59" s="33">
        <v>0</v>
      </c>
      <c r="AD59" s="33">
        <v>0.2</v>
      </c>
      <c r="AE59" s="33">
        <v>20.399999999999999</v>
      </c>
      <c r="AF59" s="33">
        <v>15</v>
      </c>
      <c r="AG59" s="33">
        <v>34</v>
      </c>
      <c r="AH59" s="33">
        <v>14</v>
      </c>
      <c r="AI59" s="33">
        <v>0</v>
      </c>
      <c r="AJ59" s="33">
        <v>0</v>
      </c>
      <c r="AK59" s="33">
        <v>1.2</v>
      </c>
      <c r="AL59" s="33">
        <v>10.199999999999999</v>
      </c>
      <c r="AM59" s="33">
        <v>21.2</v>
      </c>
      <c r="AN59" s="33">
        <v>0</v>
      </c>
      <c r="AO59" s="33">
        <v>1.2</v>
      </c>
      <c r="AP59" s="33">
        <v>18</v>
      </c>
      <c r="AQ59" s="33">
        <v>6.2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6.2</v>
      </c>
      <c r="AY59" s="33">
        <v>6.2</v>
      </c>
      <c r="AZ59" s="33">
        <v>22.8</v>
      </c>
      <c r="BA59" s="33">
        <v>0</v>
      </c>
      <c r="BB59" s="33">
        <v>8.1999999999999993</v>
      </c>
      <c r="BC59" s="33">
        <v>9.1999999999999993</v>
      </c>
      <c r="BD59" s="33">
        <v>0</v>
      </c>
      <c r="BE59" s="33">
        <v>6.4</v>
      </c>
      <c r="BF59" s="33">
        <v>8.6</v>
      </c>
      <c r="BG59" s="33">
        <v>2.4</v>
      </c>
      <c r="BH59" s="33">
        <v>0</v>
      </c>
      <c r="BI59" s="33">
        <v>0.8</v>
      </c>
      <c r="BJ59" s="33">
        <v>14.6</v>
      </c>
      <c r="BK59" s="33">
        <v>7</v>
      </c>
      <c r="BL59" s="33">
        <v>0</v>
      </c>
      <c r="BM59" s="33">
        <v>1</v>
      </c>
      <c r="BN59" s="33">
        <v>1.4</v>
      </c>
      <c r="BO59" s="33">
        <v>96</v>
      </c>
      <c r="BP59" s="33">
        <v>87.4</v>
      </c>
      <c r="BQ59" s="33">
        <v>12</v>
      </c>
      <c r="BR59" s="33">
        <v>0</v>
      </c>
      <c r="BS59" s="33">
        <v>0</v>
      </c>
      <c r="BT59" s="33">
        <v>2.2000000000000002</v>
      </c>
      <c r="BU59" s="33">
        <v>0</v>
      </c>
      <c r="BV59" s="33">
        <v>32</v>
      </c>
      <c r="BW59" s="33">
        <v>24.6</v>
      </c>
      <c r="BX59" s="33">
        <v>2.6</v>
      </c>
      <c r="BY59" s="33">
        <v>0</v>
      </c>
      <c r="BZ59" s="33">
        <v>3.8</v>
      </c>
      <c r="CA59" s="33">
        <v>58.2</v>
      </c>
      <c r="CB59" s="33">
        <v>18.600000000000001</v>
      </c>
      <c r="CC59" s="33">
        <v>56.6</v>
      </c>
      <c r="CD59" s="33">
        <v>0</v>
      </c>
      <c r="CE59" s="33">
        <v>4.5999999999999996</v>
      </c>
      <c r="CF59" s="33">
        <v>2</v>
      </c>
      <c r="CG59" s="33">
        <v>2.6</v>
      </c>
      <c r="CH59" s="33">
        <v>0.2</v>
      </c>
      <c r="CI59" s="33">
        <v>3.6</v>
      </c>
      <c r="CJ59" s="33">
        <v>0</v>
      </c>
      <c r="CK59" s="33">
        <v>0</v>
      </c>
      <c r="CL59" s="33">
        <v>0</v>
      </c>
      <c r="CM59" s="33">
        <v>15.2</v>
      </c>
      <c r="CN59" s="33">
        <v>0</v>
      </c>
      <c r="CO59" s="33">
        <v>0</v>
      </c>
      <c r="CP59" s="33">
        <v>0</v>
      </c>
      <c r="CQ59" s="33">
        <v>0</v>
      </c>
      <c r="CR59" s="33">
        <v>0</v>
      </c>
      <c r="CS59" s="33">
        <v>0</v>
      </c>
      <c r="CT59" s="33">
        <v>0</v>
      </c>
      <c r="CU59" s="33">
        <v>2</v>
      </c>
      <c r="CV59" s="33">
        <v>0</v>
      </c>
      <c r="CW59" s="33">
        <v>11.2</v>
      </c>
      <c r="CX59" s="33">
        <v>3.2</v>
      </c>
      <c r="CY59" s="33">
        <v>9.6</v>
      </c>
      <c r="CZ59" s="33">
        <v>16.399999999999999</v>
      </c>
      <c r="DA59" s="33">
        <v>13.2</v>
      </c>
      <c r="DB59" s="33">
        <v>9.1999999999999993</v>
      </c>
      <c r="DC59" s="33">
        <v>0</v>
      </c>
      <c r="DD59" s="33">
        <v>0</v>
      </c>
      <c r="DE59" s="33">
        <v>0</v>
      </c>
      <c r="DF59" s="33">
        <v>2.8</v>
      </c>
      <c r="DG59" s="33">
        <v>15.2</v>
      </c>
      <c r="DH59" s="33">
        <v>0.8</v>
      </c>
      <c r="DI59" s="33">
        <v>1.2</v>
      </c>
      <c r="DJ59" s="33">
        <v>0</v>
      </c>
      <c r="DK59" s="33">
        <v>0</v>
      </c>
      <c r="DL59" s="33">
        <v>0</v>
      </c>
      <c r="DM59" s="33">
        <v>26.4</v>
      </c>
      <c r="DN59" s="33">
        <v>12.4</v>
      </c>
      <c r="DO59" s="33">
        <v>25.2</v>
      </c>
      <c r="DP59" s="33">
        <v>3.2</v>
      </c>
      <c r="DQ59" s="33">
        <v>2.6</v>
      </c>
      <c r="DR59" s="33">
        <v>0</v>
      </c>
      <c r="DS59" s="33">
        <v>2.6</v>
      </c>
      <c r="DT59" s="33">
        <v>0</v>
      </c>
      <c r="DU59" s="33">
        <v>0</v>
      </c>
      <c r="DV59" s="33">
        <v>0</v>
      </c>
      <c r="DW59" s="33">
        <v>9.4</v>
      </c>
      <c r="DX59" s="33">
        <v>81.400000000000006</v>
      </c>
      <c r="DY59" s="33">
        <v>6.8</v>
      </c>
      <c r="DZ59" s="33">
        <v>67.2</v>
      </c>
      <c r="EA59" s="33">
        <v>50.2</v>
      </c>
      <c r="EB59" s="33">
        <v>60.6</v>
      </c>
      <c r="EC59" s="33">
        <v>0.6</v>
      </c>
      <c r="ED59" s="33">
        <v>0</v>
      </c>
      <c r="EE59" s="33">
        <v>0</v>
      </c>
      <c r="EF59" s="33">
        <v>0</v>
      </c>
      <c r="EG59" s="33">
        <v>0</v>
      </c>
      <c r="EH59" s="33">
        <v>0</v>
      </c>
      <c r="EI59" s="33">
        <v>0</v>
      </c>
      <c r="EJ59" s="33">
        <v>0</v>
      </c>
      <c r="EK59" s="33">
        <v>0</v>
      </c>
      <c r="EL59" s="33">
        <v>0</v>
      </c>
      <c r="EM59" s="33">
        <v>0</v>
      </c>
      <c r="EN59" s="33">
        <v>0</v>
      </c>
      <c r="EO59" s="33">
        <v>0</v>
      </c>
      <c r="EP59" s="33">
        <v>0</v>
      </c>
      <c r="EQ59" s="33">
        <v>0</v>
      </c>
      <c r="ER59" s="33">
        <v>0</v>
      </c>
      <c r="ES59" s="33">
        <v>0</v>
      </c>
      <c r="ET59" s="33">
        <v>0</v>
      </c>
      <c r="EU59" s="33">
        <v>0</v>
      </c>
      <c r="EV59" s="33">
        <v>0</v>
      </c>
      <c r="EW59" s="33">
        <v>0</v>
      </c>
      <c r="EX59" s="33">
        <v>0</v>
      </c>
      <c r="EY59" s="33">
        <v>0</v>
      </c>
      <c r="EZ59" s="33">
        <v>0</v>
      </c>
      <c r="FA59" s="33">
        <v>0</v>
      </c>
      <c r="FB59" s="33">
        <v>0</v>
      </c>
    </row>
    <row r="60" spans="1:158" ht="17.25" customHeight="1" x14ac:dyDescent="0.2">
      <c r="A60" s="57">
        <v>58</v>
      </c>
      <c r="B60" s="42"/>
      <c r="C60" s="53"/>
      <c r="D60" s="51"/>
      <c r="E60" s="31" t="s">
        <v>112</v>
      </c>
      <c r="F60" s="32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3</v>
      </c>
      <c r="S60" s="33">
        <v>0</v>
      </c>
      <c r="T60" s="33">
        <v>0</v>
      </c>
      <c r="U60" s="33">
        <v>0</v>
      </c>
      <c r="V60" s="33">
        <v>1.25</v>
      </c>
      <c r="W60" s="33">
        <v>6</v>
      </c>
      <c r="X60" s="33">
        <v>5.0999999999999996</v>
      </c>
      <c r="Y60" s="33">
        <v>0</v>
      </c>
      <c r="Z60" s="33">
        <v>4</v>
      </c>
      <c r="AA60" s="33">
        <v>38.5</v>
      </c>
      <c r="AB60" s="33">
        <v>0</v>
      </c>
      <c r="AC60" s="33">
        <v>0</v>
      </c>
      <c r="AD60" s="33">
        <v>0</v>
      </c>
      <c r="AE60" s="33">
        <v>36</v>
      </c>
      <c r="AF60" s="33">
        <v>5.5</v>
      </c>
      <c r="AG60" s="33">
        <v>3.5</v>
      </c>
      <c r="AH60" s="33">
        <v>30</v>
      </c>
      <c r="AI60" s="33">
        <v>21.5</v>
      </c>
      <c r="AJ60" s="33">
        <v>14</v>
      </c>
      <c r="AK60" s="33">
        <v>19.5</v>
      </c>
      <c r="AL60" s="33">
        <v>0</v>
      </c>
      <c r="AM60" s="33">
        <v>29.5</v>
      </c>
      <c r="AN60" s="33">
        <v>0</v>
      </c>
      <c r="AO60" s="33">
        <v>50</v>
      </c>
      <c r="AP60" s="33">
        <v>11.5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93.5</v>
      </c>
      <c r="AY60" s="33">
        <v>93.5</v>
      </c>
      <c r="AZ60" s="33">
        <v>9.3000000000000007</v>
      </c>
      <c r="BA60" s="33">
        <v>0</v>
      </c>
      <c r="BB60" s="33">
        <v>0</v>
      </c>
      <c r="BC60" s="33">
        <v>1.5</v>
      </c>
      <c r="BD60" s="33">
        <v>1</v>
      </c>
      <c r="BE60" s="33">
        <v>0</v>
      </c>
      <c r="BF60" s="33">
        <v>0</v>
      </c>
      <c r="BG60" s="33">
        <v>0</v>
      </c>
      <c r="BH60" s="33">
        <v>0</v>
      </c>
      <c r="BI60" s="33">
        <v>36.5</v>
      </c>
      <c r="BJ60" s="33">
        <v>12.5</v>
      </c>
      <c r="BK60" s="33">
        <v>5.5</v>
      </c>
      <c r="BL60" s="33">
        <v>4</v>
      </c>
      <c r="BM60" s="33">
        <v>0</v>
      </c>
      <c r="BN60" s="33">
        <v>35</v>
      </c>
      <c r="BO60" s="33">
        <v>72</v>
      </c>
      <c r="BP60" s="33">
        <v>110</v>
      </c>
      <c r="BQ60" s="33">
        <v>2</v>
      </c>
      <c r="BR60" s="33">
        <v>0</v>
      </c>
      <c r="BS60" s="33">
        <v>0</v>
      </c>
      <c r="BT60" s="33">
        <v>0</v>
      </c>
      <c r="BU60" s="33">
        <v>0</v>
      </c>
      <c r="BV60" s="33">
        <v>74.5</v>
      </c>
      <c r="BW60" s="33">
        <v>0</v>
      </c>
      <c r="BX60" s="33">
        <v>0</v>
      </c>
      <c r="BY60" s="33">
        <v>16</v>
      </c>
      <c r="BZ60" s="33">
        <v>0</v>
      </c>
      <c r="CA60" s="33">
        <v>88.5</v>
      </c>
      <c r="CB60" s="33">
        <v>0</v>
      </c>
      <c r="CC60" s="33">
        <v>0</v>
      </c>
      <c r="CD60" s="33">
        <v>0</v>
      </c>
      <c r="CE60" s="33">
        <v>5.5</v>
      </c>
      <c r="CF60" s="33">
        <v>41.35</v>
      </c>
      <c r="CG60" s="33">
        <v>1</v>
      </c>
      <c r="CH60" s="33">
        <v>21.5</v>
      </c>
      <c r="CI60" s="33">
        <v>0</v>
      </c>
      <c r="CJ60" s="33">
        <v>0</v>
      </c>
      <c r="CK60" s="33">
        <v>0</v>
      </c>
      <c r="CL60" s="33">
        <v>0</v>
      </c>
      <c r="CM60" s="33">
        <v>12</v>
      </c>
      <c r="CN60" s="33">
        <v>11</v>
      </c>
      <c r="CO60" s="33">
        <v>0</v>
      </c>
      <c r="CP60" s="33">
        <v>0</v>
      </c>
      <c r="CQ60" s="33">
        <v>0</v>
      </c>
      <c r="CR60" s="33">
        <v>0</v>
      </c>
      <c r="CS60" s="33">
        <v>0</v>
      </c>
      <c r="CT60" s="33">
        <v>8</v>
      </c>
      <c r="CU60" s="33">
        <v>0</v>
      </c>
      <c r="CV60" s="33">
        <v>0</v>
      </c>
      <c r="CW60" s="33">
        <v>30</v>
      </c>
      <c r="CX60" s="33">
        <v>32</v>
      </c>
      <c r="CY60" s="33">
        <v>15.5</v>
      </c>
      <c r="CZ60" s="33">
        <v>0</v>
      </c>
      <c r="DA60" s="33">
        <v>16</v>
      </c>
      <c r="DB60" s="33">
        <v>12</v>
      </c>
      <c r="DC60" s="33">
        <v>0</v>
      </c>
      <c r="DD60" s="33">
        <v>0</v>
      </c>
      <c r="DE60" s="33">
        <v>0</v>
      </c>
      <c r="DF60" s="33">
        <v>18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3">
        <v>0</v>
      </c>
      <c r="DM60" s="33">
        <v>8</v>
      </c>
      <c r="DN60" s="33">
        <v>2</v>
      </c>
      <c r="DO60" s="33">
        <v>2</v>
      </c>
      <c r="DP60" s="33">
        <v>0</v>
      </c>
      <c r="DQ60" s="33">
        <v>0</v>
      </c>
      <c r="DR60" s="33">
        <v>0</v>
      </c>
      <c r="DS60" s="33">
        <v>0</v>
      </c>
      <c r="DT60" s="33">
        <v>0</v>
      </c>
      <c r="DU60" s="33">
        <v>0</v>
      </c>
      <c r="DV60" s="33">
        <v>0</v>
      </c>
      <c r="DW60" s="33">
        <v>5</v>
      </c>
      <c r="DX60" s="33">
        <v>3</v>
      </c>
      <c r="DY60" s="33">
        <v>0</v>
      </c>
      <c r="DZ60" s="33">
        <v>2</v>
      </c>
      <c r="EA60" s="33">
        <v>5</v>
      </c>
      <c r="EB60" s="33">
        <v>5</v>
      </c>
      <c r="EC60" s="33">
        <v>0</v>
      </c>
      <c r="ED60" s="33">
        <v>0</v>
      </c>
      <c r="EE60" s="33">
        <v>0</v>
      </c>
      <c r="EF60" s="33">
        <v>0</v>
      </c>
      <c r="EG60" s="33">
        <v>0</v>
      </c>
      <c r="EH60" s="33">
        <v>0</v>
      </c>
      <c r="EI60" s="33">
        <v>0</v>
      </c>
      <c r="EJ60" s="33">
        <v>0</v>
      </c>
      <c r="EK60" s="33">
        <v>0</v>
      </c>
      <c r="EL60" s="33">
        <v>0</v>
      </c>
      <c r="EM60" s="33">
        <v>0</v>
      </c>
      <c r="EN60" s="33">
        <v>0</v>
      </c>
      <c r="EO60" s="33">
        <v>0</v>
      </c>
      <c r="EP60" s="33">
        <v>0</v>
      </c>
      <c r="EQ60" s="33">
        <v>0</v>
      </c>
      <c r="ER60" s="33">
        <v>0</v>
      </c>
      <c r="ES60" s="33">
        <v>0</v>
      </c>
      <c r="ET60" s="33">
        <v>0</v>
      </c>
      <c r="EU60" s="33">
        <v>0</v>
      </c>
      <c r="EV60" s="33">
        <v>1</v>
      </c>
      <c r="EW60" s="33">
        <v>0</v>
      </c>
      <c r="EX60" s="33">
        <v>0</v>
      </c>
      <c r="EY60" s="33">
        <v>0</v>
      </c>
      <c r="EZ60" s="33">
        <v>0</v>
      </c>
      <c r="FA60" s="33">
        <v>0</v>
      </c>
      <c r="FB60" s="33">
        <v>0</v>
      </c>
    </row>
    <row r="61" spans="1:158" ht="17.25" customHeight="1" x14ac:dyDescent="0.2">
      <c r="A61" s="57">
        <v>59</v>
      </c>
      <c r="B61" s="45"/>
      <c r="C61" s="46" t="s">
        <v>103</v>
      </c>
      <c r="D61" s="47">
        <v>1406.8</v>
      </c>
      <c r="E61" s="31" t="s">
        <v>113</v>
      </c>
      <c r="F61" s="3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1</v>
      </c>
      <c r="P61" s="33">
        <v>0</v>
      </c>
      <c r="Q61" s="33">
        <v>0</v>
      </c>
      <c r="R61" s="33">
        <v>18.75</v>
      </c>
      <c r="S61" s="33">
        <v>2</v>
      </c>
      <c r="T61" s="33">
        <v>0</v>
      </c>
      <c r="U61" s="33">
        <v>0</v>
      </c>
      <c r="V61" s="33">
        <v>0</v>
      </c>
      <c r="W61" s="33">
        <v>4</v>
      </c>
      <c r="X61" s="33">
        <v>8</v>
      </c>
      <c r="Y61" s="33">
        <v>5</v>
      </c>
      <c r="Z61" s="33">
        <v>0</v>
      </c>
      <c r="AA61" s="33">
        <v>0</v>
      </c>
      <c r="AB61" s="33">
        <v>0</v>
      </c>
      <c r="AC61" s="33">
        <v>0</v>
      </c>
      <c r="AD61" s="33">
        <v>1.5</v>
      </c>
      <c r="AE61" s="33">
        <v>25.75</v>
      </c>
      <c r="AF61" s="33">
        <v>15.5</v>
      </c>
      <c r="AG61" s="33">
        <v>4</v>
      </c>
      <c r="AH61" s="33">
        <v>8</v>
      </c>
      <c r="AI61" s="33">
        <v>0</v>
      </c>
      <c r="AJ61" s="33">
        <v>15.5</v>
      </c>
      <c r="AK61" s="33">
        <v>48</v>
      </c>
      <c r="AL61" s="33">
        <v>0</v>
      </c>
      <c r="AM61" s="33">
        <v>11.5</v>
      </c>
      <c r="AN61" s="33">
        <v>0</v>
      </c>
      <c r="AO61" s="33">
        <v>7</v>
      </c>
      <c r="AP61" s="33">
        <v>2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6</v>
      </c>
      <c r="AW61" s="33">
        <v>0</v>
      </c>
      <c r="AX61" s="33">
        <v>12.5</v>
      </c>
      <c r="AY61" s="33">
        <v>12.5</v>
      </c>
      <c r="AZ61" s="33">
        <v>10</v>
      </c>
      <c r="BA61" s="33">
        <v>6.5</v>
      </c>
      <c r="BB61" s="33">
        <v>4</v>
      </c>
      <c r="BC61" s="33">
        <v>1.5</v>
      </c>
      <c r="BD61" s="33">
        <v>0</v>
      </c>
      <c r="BE61" s="33">
        <v>1</v>
      </c>
      <c r="BF61" s="33">
        <v>8.25</v>
      </c>
      <c r="BG61" s="33">
        <v>1.25</v>
      </c>
      <c r="BH61" s="33">
        <v>0</v>
      </c>
      <c r="BI61" s="33">
        <v>10</v>
      </c>
      <c r="BJ61" s="33">
        <v>14.5</v>
      </c>
      <c r="BK61" s="33">
        <v>10</v>
      </c>
      <c r="BL61" s="33">
        <v>0</v>
      </c>
      <c r="BM61" s="33">
        <v>2</v>
      </c>
      <c r="BN61" s="33">
        <v>23</v>
      </c>
      <c r="BO61" s="33">
        <v>35.5</v>
      </c>
      <c r="BP61" s="33">
        <v>18.5</v>
      </c>
      <c r="BQ61" s="33">
        <v>1.5</v>
      </c>
      <c r="BR61" s="33">
        <v>0</v>
      </c>
      <c r="BS61" s="33">
        <v>0</v>
      </c>
      <c r="BT61" s="33">
        <v>3</v>
      </c>
      <c r="BU61" s="33">
        <v>2</v>
      </c>
      <c r="BV61" s="33">
        <v>18.5</v>
      </c>
      <c r="BW61" s="33">
        <v>10.25</v>
      </c>
      <c r="BX61" s="33">
        <v>0</v>
      </c>
      <c r="BY61" s="33">
        <v>8</v>
      </c>
      <c r="BZ61" s="33">
        <v>0</v>
      </c>
      <c r="CA61" s="33">
        <v>2.5</v>
      </c>
      <c r="CB61" s="33">
        <v>1.5</v>
      </c>
      <c r="CC61" s="33">
        <v>0</v>
      </c>
      <c r="CD61" s="33">
        <v>0</v>
      </c>
      <c r="CE61" s="33">
        <v>0</v>
      </c>
      <c r="CF61" s="33">
        <v>59.25</v>
      </c>
      <c r="CG61" s="33">
        <v>5.25</v>
      </c>
      <c r="CH61" s="33">
        <v>1.5</v>
      </c>
      <c r="CI61" s="33">
        <v>0</v>
      </c>
      <c r="CJ61" s="33">
        <v>0</v>
      </c>
      <c r="CK61" s="33">
        <v>5.25</v>
      </c>
      <c r="CL61" s="33">
        <v>70</v>
      </c>
      <c r="CM61" s="33">
        <v>14.5</v>
      </c>
      <c r="CN61" s="33">
        <v>3.25</v>
      </c>
      <c r="CO61" s="33">
        <v>0</v>
      </c>
      <c r="CP61" s="33">
        <v>0</v>
      </c>
      <c r="CQ61" s="33">
        <v>0</v>
      </c>
      <c r="CR61" s="33">
        <v>0</v>
      </c>
      <c r="CS61" s="33">
        <v>0</v>
      </c>
      <c r="CT61" s="33">
        <v>0</v>
      </c>
      <c r="CU61" s="33">
        <v>5</v>
      </c>
      <c r="CV61" s="33">
        <v>6</v>
      </c>
      <c r="CW61" s="33">
        <v>54</v>
      </c>
      <c r="CX61" s="33">
        <v>30</v>
      </c>
      <c r="CY61" s="33">
        <v>12.5</v>
      </c>
      <c r="CZ61" s="33">
        <v>14</v>
      </c>
      <c r="DA61" s="33">
        <v>7</v>
      </c>
      <c r="DB61" s="33">
        <v>3.25</v>
      </c>
      <c r="DC61" s="33">
        <v>0</v>
      </c>
      <c r="DD61" s="33">
        <v>0</v>
      </c>
      <c r="DE61" s="33">
        <v>6</v>
      </c>
      <c r="DF61" s="33">
        <v>30.25</v>
      </c>
      <c r="DG61" s="33">
        <v>1.5</v>
      </c>
      <c r="DH61" s="33">
        <v>3</v>
      </c>
      <c r="DI61" s="33">
        <v>0</v>
      </c>
      <c r="DJ61" s="33">
        <v>0</v>
      </c>
      <c r="DK61" s="33">
        <v>0</v>
      </c>
      <c r="DL61" s="33">
        <v>4</v>
      </c>
      <c r="DM61" s="33">
        <v>7</v>
      </c>
      <c r="DN61" s="33">
        <v>2</v>
      </c>
      <c r="DO61" s="33">
        <v>8.75</v>
      </c>
      <c r="DP61" s="33">
        <v>3</v>
      </c>
      <c r="DQ61" s="33">
        <v>0</v>
      </c>
      <c r="DR61" s="33">
        <v>0</v>
      </c>
      <c r="DS61" s="33">
        <v>0</v>
      </c>
      <c r="DT61" s="33">
        <v>0</v>
      </c>
      <c r="DU61" s="33">
        <v>0</v>
      </c>
      <c r="DV61" s="33">
        <v>0</v>
      </c>
      <c r="DW61" s="33">
        <v>42.5</v>
      </c>
      <c r="DX61" s="33">
        <v>41</v>
      </c>
      <c r="DY61" s="33">
        <v>6</v>
      </c>
      <c r="DZ61" s="33">
        <v>14.5</v>
      </c>
      <c r="EA61" s="33">
        <v>43</v>
      </c>
      <c r="EB61" s="33">
        <v>10.5</v>
      </c>
      <c r="EC61" s="33">
        <v>4</v>
      </c>
      <c r="ED61" s="33">
        <v>0</v>
      </c>
      <c r="EE61" s="33">
        <v>0</v>
      </c>
      <c r="EF61" s="33">
        <v>0</v>
      </c>
      <c r="EG61" s="33">
        <v>0</v>
      </c>
      <c r="EH61" s="33">
        <v>0</v>
      </c>
      <c r="EI61" s="33">
        <v>0</v>
      </c>
      <c r="EJ61" s="33">
        <v>0</v>
      </c>
      <c r="EK61" s="33">
        <v>0</v>
      </c>
      <c r="EL61" s="33">
        <v>0</v>
      </c>
      <c r="EM61" s="33">
        <v>0</v>
      </c>
      <c r="EN61" s="33">
        <v>0</v>
      </c>
      <c r="EO61" s="33">
        <v>0</v>
      </c>
      <c r="EP61" s="33">
        <v>0</v>
      </c>
      <c r="EQ61" s="33">
        <v>0</v>
      </c>
      <c r="ER61" s="33">
        <v>0</v>
      </c>
      <c r="ES61" s="33">
        <v>0</v>
      </c>
      <c r="ET61" s="33">
        <v>0</v>
      </c>
      <c r="EU61" s="33">
        <v>4</v>
      </c>
      <c r="EV61" s="33">
        <v>0</v>
      </c>
      <c r="EW61" s="33">
        <v>0</v>
      </c>
      <c r="EX61" s="33">
        <v>0</v>
      </c>
      <c r="EY61" s="33">
        <v>0</v>
      </c>
      <c r="EZ61" s="33">
        <v>0</v>
      </c>
      <c r="FA61" s="33">
        <v>0</v>
      </c>
      <c r="FB61" s="33">
        <v>0</v>
      </c>
    </row>
    <row r="62" spans="1:158" ht="17.25" customHeight="1" x14ac:dyDescent="0.2">
      <c r="A62" s="57">
        <v>60</v>
      </c>
      <c r="B62" s="60" t="s">
        <v>114</v>
      </c>
      <c r="C62" s="52" t="s">
        <v>115</v>
      </c>
      <c r="D62" s="37">
        <v>1573.5</v>
      </c>
      <c r="E62" s="31" t="s">
        <v>116</v>
      </c>
      <c r="F62" s="33" t="s">
        <v>105</v>
      </c>
      <c r="G62" s="33" t="s">
        <v>105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2.6</v>
      </c>
      <c r="Y62" s="33">
        <v>0</v>
      </c>
      <c r="Z62" s="33">
        <v>0</v>
      </c>
      <c r="AA62" s="33">
        <v>7.6</v>
      </c>
      <c r="AB62" s="33">
        <v>0</v>
      </c>
      <c r="AC62" s="33">
        <v>0</v>
      </c>
      <c r="AD62" s="33">
        <v>5.4</v>
      </c>
      <c r="AE62" s="33">
        <v>0.6</v>
      </c>
      <c r="AF62" s="33">
        <v>0.4</v>
      </c>
      <c r="AG62" s="33">
        <v>7.4</v>
      </c>
      <c r="AH62" s="33">
        <v>9.1999999999999993</v>
      </c>
      <c r="AI62" s="33">
        <v>0</v>
      </c>
      <c r="AJ62" s="33">
        <v>6.8</v>
      </c>
      <c r="AK62" s="33">
        <v>15.8</v>
      </c>
      <c r="AL62" s="33">
        <v>0</v>
      </c>
      <c r="AM62" s="33">
        <v>6.4</v>
      </c>
      <c r="AN62" s="33">
        <v>0</v>
      </c>
      <c r="AO62" s="33">
        <v>2.4</v>
      </c>
      <c r="AP62" s="33">
        <v>8.4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12.2</v>
      </c>
      <c r="AY62" s="33">
        <v>12.2</v>
      </c>
      <c r="AZ62" s="33">
        <v>0.6</v>
      </c>
      <c r="BA62" s="33">
        <v>6.2</v>
      </c>
      <c r="BB62" s="33">
        <v>0</v>
      </c>
      <c r="BC62" s="33">
        <v>6.6</v>
      </c>
      <c r="BD62" s="33">
        <v>3.8</v>
      </c>
      <c r="BE62" s="33">
        <v>1.4</v>
      </c>
      <c r="BF62" s="33">
        <v>12.6</v>
      </c>
      <c r="BG62" s="33">
        <v>2.4</v>
      </c>
      <c r="BH62" s="33">
        <v>0.4</v>
      </c>
      <c r="BI62" s="33">
        <v>7.6</v>
      </c>
      <c r="BJ62" s="33">
        <v>6.8</v>
      </c>
      <c r="BK62" s="33">
        <v>2.2000000000000002</v>
      </c>
      <c r="BL62" s="33">
        <v>0</v>
      </c>
      <c r="BM62" s="33">
        <v>0</v>
      </c>
      <c r="BN62" s="33">
        <v>8.1999999999999993</v>
      </c>
      <c r="BO62" s="33">
        <v>25.4</v>
      </c>
      <c r="BP62" s="33">
        <v>39.6</v>
      </c>
      <c r="BQ62" s="33">
        <v>5.2</v>
      </c>
      <c r="BR62" s="33">
        <v>0</v>
      </c>
      <c r="BS62" s="33">
        <v>0</v>
      </c>
      <c r="BT62" s="33">
        <v>1.6</v>
      </c>
      <c r="BU62" s="33">
        <v>0</v>
      </c>
      <c r="BV62" s="33">
        <v>18.2</v>
      </c>
      <c r="BW62" s="33">
        <v>26.8</v>
      </c>
      <c r="BX62" s="33">
        <v>0</v>
      </c>
      <c r="BY62" s="33">
        <v>100.4</v>
      </c>
      <c r="BZ62" s="33">
        <v>16.8</v>
      </c>
      <c r="CA62" s="33">
        <v>27.2</v>
      </c>
      <c r="CB62" s="33">
        <v>0</v>
      </c>
      <c r="CC62" s="33">
        <v>0</v>
      </c>
      <c r="CD62" s="33">
        <v>0</v>
      </c>
      <c r="CE62" s="33">
        <v>5.2</v>
      </c>
      <c r="CF62" s="33">
        <v>2.4</v>
      </c>
      <c r="CG62" s="33">
        <v>2.2000000000000002</v>
      </c>
      <c r="CH62" s="33">
        <v>8.8000000000000007</v>
      </c>
      <c r="CI62" s="33">
        <v>10.6</v>
      </c>
      <c r="CJ62" s="33">
        <v>0</v>
      </c>
      <c r="CK62" s="33">
        <v>1.2</v>
      </c>
      <c r="CL62" s="33">
        <v>34.200000000000003</v>
      </c>
      <c r="CM62" s="33">
        <v>7.2</v>
      </c>
      <c r="CN62" s="33">
        <v>7</v>
      </c>
      <c r="CO62" s="33">
        <v>0</v>
      </c>
      <c r="CP62" s="33">
        <v>0</v>
      </c>
      <c r="CQ62" s="33">
        <v>0</v>
      </c>
      <c r="CR62" s="33">
        <v>0</v>
      </c>
      <c r="CS62" s="33">
        <v>0</v>
      </c>
      <c r="CT62" s="33">
        <v>0</v>
      </c>
      <c r="CU62" s="33">
        <v>0</v>
      </c>
      <c r="CV62" s="33">
        <v>0</v>
      </c>
      <c r="CW62" s="33">
        <v>13.4</v>
      </c>
      <c r="CX62" s="33">
        <v>3.2</v>
      </c>
      <c r="CY62" s="33">
        <v>9.6</v>
      </c>
      <c r="CZ62" s="33">
        <v>0</v>
      </c>
      <c r="DA62" s="33">
        <v>5.2</v>
      </c>
      <c r="DB62" s="33">
        <v>0.6</v>
      </c>
      <c r="DC62" s="33">
        <v>0</v>
      </c>
      <c r="DD62" s="33">
        <v>0</v>
      </c>
      <c r="DE62" s="33">
        <v>0</v>
      </c>
      <c r="DF62" s="33">
        <v>0.4</v>
      </c>
      <c r="DG62" s="33">
        <v>3.4</v>
      </c>
      <c r="DH62" s="33">
        <v>2.4</v>
      </c>
      <c r="DI62" s="33">
        <v>1.2</v>
      </c>
      <c r="DJ62" s="33">
        <v>0</v>
      </c>
      <c r="DK62" s="33">
        <v>0</v>
      </c>
      <c r="DL62" s="33">
        <v>14.8</v>
      </c>
      <c r="DM62" s="33">
        <v>6.2</v>
      </c>
      <c r="DN62" s="33">
        <v>6</v>
      </c>
      <c r="DO62" s="33">
        <v>45.4</v>
      </c>
      <c r="DP62" s="33">
        <v>0</v>
      </c>
      <c r="DQ62" s="33">
        <v>9.8000000000000007</v>
      </c>
      <c r="DR62" s="33">
        <v>0</v>
      </c>
      <c r="DS62" s="33">
        <v>0</v>
      </c>
      <c r="DT62" s="33">
        <v>0</v>
      </c>
      <c r="DU62" s="33">
        <v>0</v>
      </c>
      <c r="DV62" s="33">
        <v>0</v>
      </c>
      <c r="DW62" s="33">
        <v>24.8</v>
      </c>
      <c r="DX62" s="33">
        <v>87.8</v>
      </c>
      <c r="DY62" s="33">
        <v>1.8</v>
      </c>
      <c r="DZ62" s="33">
        <v>21.6</v>
      </c>
      <c r="EA62" s="33">
        <v>20.399999999999999</v>
      </c>
      <c r="EB62" s="33">
        <v>28.4</v>
      </c>
      <c r="EC62" s="33">
        <v>2.4</v>
      </c>
      <c r="ED62" s="33">
        <v>0</v>
      </c>
      <c r="EE62" s="33">
        <v>0</v>
      </c>
      <c r="EF62" s="33">
        <v>0</v>
      </c>
      <c r="EG62" s="33">
        <v>0</v>
      </c>
      <c r="EH62" s="33">
        <v>0</v>
      </c>
      <c r="EI62" s="33">
        <v>0</v>
      </c>
      <c r="EJ62" s="33">
        <v>0</v>
      </c>
      <c r="EK62" s="33">
        <v>0</v>
      </c>
      <c r="EL62" s="33">
        <v>0</v>
      </c>
      <c r="EM62" s="33">
        <v>0</v>
      </c>
      <c r="EN62" s="33">
        <v>0</v>
      </c>
      <c r="EO62" s="33">
        <v>0</v>
      </c>
      <c r="EP62" s="33">
        <v>0</v>
      </c>
      <c r="EQ62" s="33">
        <v>0</v>
      </c>
      <c r="ER62" s="33">
        <v>0</v>
      </c>
      <c r="ES62" s="33">
        <v>0</v>
      </c>
      <c r="ET62" s="33">
        <v>0</v>
      </c>
      <c r="EU62" s="33">
        <v>7.2</v>
      </c>
      <c r="EV62" s="33">
        <v>0</v>
      </c>
      <c r="EW62" s="33">
        <v>0</v>
      </c>
      <c r="EX62" s="33">
        <v>0</v>
      </c>
      <c r="EY62" s="33">
        <v>0</v>
      </c>
      <c r="EZ62" s="33">
        <v>0</v>
      </c>
      <c r="FA62" s="33">
        <v>0</v>
      </c>
      <c r="FB62" s="33">
        <v>0</v>
      </c>
    </row>
    <row r="63" spans="1:158" ht="17.25" customHeight="1" x14ac:dyDescent="0.2">
      <c r="A63" s="57">
        <v>61</v>
      </c>
      <c r="B63" s="60"/>
      <c r="C63" s="53"/>
      <c r="D63" s="44"/>
      <c r="E63" s="31" t="s">
        <v>117</v>
      </c>
      <c r="F63" s="32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12.2</v>
      </c>
      <c r="R63" s="33">
        <v>7.6</v>
      </c>
      <c r="S63" s="33">
        <v>27.2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17.399999999999999</v>
      </c>
      <c r="Z63" s="33">
        <v>0</v>
      </c>
      <c r="AA63" s="33">
        <v>0</v>
      </c>
      <c r="AB63" s="33">
        <v>0</v>
      </c>
      <c r="AC63" s="33">
        <v>0</v>
      </c>
      <c r="AD63" s="33">
        <v>9.6</v>
      </c>
      <c r="AE63" s="33">
        <v>26.6</v>
      </c>
      <c r="AF63" s="33">
        <v>0</v>
      </c>
      <c r="AG63" s="33">
        <v>14.2</v>
      </c>
      <c r="AH63" s="33">
        <v>0</v>
      </c>
      <c r="AI63" s="33">
        <v>38.4</v>
      </c>
      <c r="AJ63" s="33">
        <v>0</v>
      </c>
      <c r="AK63" s="33">
        <v>28.2</v>
      </c>
      <c r="AL63" s="33">
        <v>0</v>
      </c>
      <c r="AM63" s="33">
        <v>30.6</v>
      </c>
      <c r="AN63" s="33">
        <v>0</v>
      </c>
      <c r="AO63" s="33">
        <v>13.8</v>
      </c>
      <c r="AP63" s="33">
        <v>0</v>
      </c>
      <c r="AQ63" s="33">
        <v>0</v>
      </c>
      <c r="AR63" s="33">
        <v>7</v>
      </c>
      <c r="AS63" s="33">
        <v>0</v>
      </c>
      <c r="AT63" s="33">
        <v>0</v>
      </c>
      <c r="AU63" s="33">
        <v>0</v>
      </c>
      <c r="AV63" s="33">
        <v>0</v>
      </c>
      <c r="AW63" s="33">
        <v>23.4</v>
      </c>
      <c r="AX63" s="33">
        <v>40.6</v>
      </c>
      <c r="AY63" s="33">
        <v>40.6</v>
      </c>
      <c r="AZ63" s="33">
        <v>0</v>
      </c>
      <c r="BA63" s="33">
        <v>0</v>
      </c>
      <c r="BB63" s="33">
        <v>21.2</v>
      </c>
      <c r="BC63" s="33">
        <v>0</v>
      </c>
      <c r="BD63" s="33">
        <v>3.4</v>
      </c>
      <c r="BE63" s="33">
        <v>2.6</v>
      </c>
      <c r="BF63" s="33">
        <v>1.4</v>
      </c>
      <c r="BG63" s="33">
        <v>0</v>
      </c>
      <c r="BH63" s="33">
        <v>0</v>
      </c>
      <c r="BI63" s="33">
        <v>0</v>
      </c>
      <c r="BJ63" s="33">
        <v>18.399999999999999</v>
      </c>
      <c r="BK63" s="33">
        <v>0</v>
      </c>
      <c r="BL63" s="33">
        <v>0</v>
      </c>
      <c r="BM63" s="33">
        <v>3.8</v>
      </c>
      <c r="BN63" s="33">
        <v>0</v>
      </c>
      <c r="BO63" s="33">
        <v>43.2</v>
      </c>
      <c r="BP63" s="33">
        <v>154.19999999999999</v>
      </c>
      <c r="BQ63" s="33">
        <v>0</v>
      </c>
      <c r="BR63" s="33">
        <v>0</v>
      </c>
      <c r="BS63" s="33">
        <v>0</v>
      </c>
      <c r="BT63" s="33">
        <v>6.8</v>
      </c>
      <c r="BU63" s="33">
        <v>1.2</v>
      </c>
      <c r="BV63" s="33">
        <v>12.4</v>
      </c>
      <c r="BW63" s="33">
        <v>0</v>
      </c>
      <c r="BX63" s="33">
        <v>14.8</v>
      </c>
      <c r="BY63" s="33">
        <v>2.2000000000000002</v>
      </c>
      <c r="BZ63" s="33">
        <v>29.6</v>
      </c>
      <c r="CA63" s="33">
        <v>14.8</v>
      </c>
      <c r="CB63" s="33">
        <v>0</v>
      </c>
      <c r="CC63" s="33">
        <v>0</v>
      </c>
      <c r="CD63" s="33">
        <v>0</v>
      </c>
      <c r="CE63" s="33">
        <v>20.399999999999999</v>
      </c>
      <c r="CF63" s="33">
        <v>23.6</v>
      </c>
      <c r="CG63" s="33">
        <v>7.2</v>
      </c>
      <c r="CH63" s="33">
        <v>0</v>
      </c>
      <c r="CI63" s="33">
        <v>0</v>
      </c>
      <c r="CJ63" s="33">
        <v>0</v>
      </c>
      <c r="CK63" s="33">
        <v>13</v>
      </c>
      <c r="CL63" s="33">
        <v>16.8</v>
      </c>
      <c r="CM63" s="33">
        <v>27.6</v>
      </c>
      <c r="CN63" s="33">
        <v>25.2</v>
      </c>
      <c r="CO63" s="33">
        <v>0</v>
      </c>
      <c r="CP63" s="33">
        <v>0</v>
      </c>
      <c r="CQ63" s="33">
        <v>0</v>
      </c>
      <c r="CR63" s="33">
        <v>0</v>
      </c>
      <c r="CS63" s="33">
        <v>0</v>
      </c>
      <c r="CT63" s="33">
        <v>0</v>
      </c>
      <c r="CU63" s="33">
        <v>0</v>
      </c>
      <c r="CV63" s="33">
        <v>0</v>
      </c>
      <c r="CW63" s="33">
        <v>153.19999999999999</v>
      </c>
      <c r="CX63" s="33">
        <v>23.4</v>
      </c>
      <c r="CY63" s="33">
        <v>15.8</v>
      </c>
      <c r="CZ63" s="33">
        <v>6</v>
      </c>
      <c r="DA63" s="33">
        <v>22.8</v>
      </c>
      <c r="DB63" s="33">
        <v>14</v>
      </c>
      <c r="DC63" s="33">
        <v>0</v>
      </c>
      <c r="DD63" s="33">
        <v>0</v>
      </c>
      <c r="DE63" s="33">
        <v>0</v>
      </c>
      <c r="DF63" s="33">
        <v>22.6</v>
      </c>
      <c r="DG63" s="33">
        <v>11.2</v>
      </c>
      <c r="DH63" s="33">
        <v>6.4</v>
      </c>
      <c r="DI63" s="33">
        <v>2.6</v>
      </c>
      <c r="DJ63" s="33">
        <v>1.2</v>
      </c>
      <c r="DK63" s="33">
        <v>0</v>
      </c>
      <c r="DL63" s="33">
        <v>9</v>
      </c>
      <c r="DM63" s="33">
        <v>29.8</v>
      </c>
      <c r="DN63" s="33">
        <v>10.199999999999999</v>
      </c>
      <c r="DO63" s="33">
        <v>4.2</v>
      </c>
      <c r="DP63" s="33">
        <v>7.6</v>
      </c>
      <c r="DQ63" s="33">
        <v>0</v>
      </c>
      <c r="DR63" s="33">
        <v>2.6</v>
      </c>
      <c r="DS63" s="33">
        <v>0</v>
      </c>
      <c r="DT63" s="33">
        <v>0</v>
      </c>
      <c r="DU63" s="33">
        <v>0</v>
      </c>
      <c r="DV63" s="33">
        <v>0</v>
      </c>
      <c r="DW63" s="33">
        <v>10.8</v>
      </c>
      <c r="DX63" s="33">
        <v>50.4</v>
      </c>
      <c r="DY63" s="33">
        <v>8.1999999999999993</v>
      </c>
      <c r="DZ63" s="33">
        <v>35.4</v>
      </c>
      <c r="EA63" s="33">
        <v>90.6</v>
      </c>
      <c r="EB63" s="33">
        <v>13.4</v>
      </c>
      <c r="EC63" s="33">
        <v>26.8</v>
      </c>
      <c r="ED63" s="33">
        <v>0</v>
      </c>
      <c r="EE63" s="33">
        <v>0</v>
      </c>
      <c r="EF63" s="33">
        <v>0</v>
      </c>
      <c r="EG63" s="33">
        <v>0</v>
      </c>
      <c r="EH63" s="33">
        <v>0</v>
      </c>
      <c r="EI63" s="33">
        <v>0</v>
      </c>
      <c r="EJ63" s="33">
        <v>0</v>
      </c>
      <c r="EK63" s="33">
        <v>0</v>
      </c>
      <c r="EL63" s="33">
        <v>0</v>
      </c>
      <c r="EM63" s="33">
        <v>0</v>
      </c>
      <c r="EN63" s="33">
        <v>0</v>
      </c>
      <c r="EO63" s="33">
        <v>0</v>
      </c>
      <c r="EP63" s="33">
        <v>0</v>
      </c>
      <c r="EQ63" s="33">
        <v>0</v>
      </c>
      <c r="ER63" s="33">
        <v>0</v>
      </c>
      <c r="ES63" s="33">
        <v>0</v>
      </c>
      <c r="ET63" s="33">
        <v>0</v>
      </c>
      <c r="EU63" s="33">
        <v>2.8</v>
      </c>
      <c r="EV63" s="33">
        <v>0</v>
      </c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33">
        <v>0</v>
      </c>
    </row>
    <row r="64" spans="1:158" ht="17.25" customHeight="1" x14ac:dyDescent="0.2">
      <c r="A64" s="57">
        <v>62</v>
      </c>
      <c r="B64" s="28" t="s">
        <v>118</v>
      </c>
      <c r="C64" s="52" t="s">
        <v>119</v>
      </c>
      <c r="D64" s="49">
        <v>1381</v>
      </c>
      <c r="E64" s="31" t="s">
        <v>120</v>
      </c>
      <c r="F64" s="32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0.6</v>
      </c>
      <c r="U64" s="33">
        <v>0</v>
      </c>
      <c r="V64" s="33">
        <v>5.4</v>
      </c>
      <c r="W64" s="33">
        <v>0</v>
      </c>
      <c r="X64" s="33">
        <v>0</v>
      </c>
      <c r="Y64" s="33">
        <v>0</v>
      </c>
      <c r="Z64" s="33">
        <v>2</v>
      </c>
      <c r="AA64" s="33">
        <v>4.2</v>
      </c>
      <c r="AB64" s="33">
        <v>0</v>
      </c>
      <c r="AC64" s="33">
        <v>0</v>
      </c>
      <c r="AD64" s="33">
        <v>0.2</v>
      </c>
      <c r="AE64" s="33">
        <v>12.6</v>
      </c>
      <c r="AF64" s="33">
        <v>7.4</v>
      </c>
      <c r="AG64" s="33">
        <v>34.6</v>
      </c>
      <c r="AH64" s="33">
        <v>0</v>
      </c>
      <c r="AI64" s="33">
        <v>0.6</v>
      </c>
      <c r="AJ64" s="33">
        <v>0.2</v>
      </c>
      <c r="AK64" s="33">
        <v>0</v>
      </c>
      <c r="AL64" s="33">
        <v>0</v>
      </c>
      <c r="AM64" s="33">
        <v>0</v>
      </c>
      <c r="AN64" s="33">
        <v>0</v>
      </c>
      <c r="AO64" s="33">
        <v>4.2</v>
      </c>
      <c r="AP64" s="33">
        <v>1.8</v>
      </c>
      <c r="AQ64" s="33">
        <v>0.4</v>
      </c>
      <c r="AR64" s="33">
        <v>0</v>
      </c>
      <c r="AS64" s="33">
        <v>0</v>
      </c>
      <c r="AT64" s="33">
        <v>0</v>
      </c>
      <c r="AU64" s="33">
        <v>0</v>
      </c>
      <c r="AV64" s="33">
        <v>39.200000000000003</v>
      </c>
      <c r="AW64" s="33">
        <v>0</v>
      </c>
      <c r="AX64" s="33">
        <v>8.4</v>
      </c>
      <c r="AY64" s="33">
        <v>8.4</v>
      </c>
      <c r="AZ64" s="33">
        <v>15</v>
      </c>
      <c r="BA64" s="33">
        <v>0.8</v>
      </c>
      <c r="BB64" s="33">
        <v>6.8</v>
      </c>
      <c r="BC64" s="33">
        <v>2.6</v>
      </c>
      <c r="BD64" s="33">
        <v>3.6</v>
      </c>
      <c r="BE64" s="33">
        <v>23.6</v>
      </c>
      <c r="BF64" s="33">
        <v>19.2</v>
      </c>
      <c r="BG64" s="33">
        <v>3.2</v>
      </c>
      <c r="BH64" s="33">
        <v>0</v>
      </c>
      <c r="BI64" s="33">
        <v>6.2</v>
      </c>
      <c r="BJ64" s="33">
        <v>1.6</v>
      </c>
      <c r="BK64" s="33">
        <v>14.4</v>
      </c>
      <c r="BL64" s="33">
        <v>15.6</v>
      </c>
      <c r="BM64" s="33">
        <v>25.4</v>
      </c>
      <c r="BN64" s="33">
        <v>4</v>
      </c>
      <c r="BO64" s="33">
        <v>62.8</v>
      </c>
      <c r="BP64" s="33">
        <v>36</v>
      </c>
      <c r="BQ64" s="33">
        <v>34.4</v>
      </c>
      <c r="BR64" s="33">
        <v>0</v>
      </c>
      <c r="BS64" s="33">
        <v>0.6</v>
      </c>
      <c r="BT64" s="33">
        <v>1.4</v>
      </c>
      <c r="BU64" s="33">
        <v>5.2</v>
      </c>
      <c r="BV64" s="33">
        <v>3</v>
      </c>
      <c r="BW64" s="33">
        <v>0</v>
      </c>
      <c r="BX64" s="33">
        <v>11.2</v>
      </c>
      <c r="BY64" s="33">
        <v>0.4</v>
      </c>
      <c r="BZ64" s="33">
        <v>7.6</v>
      </c>
      <c r="CA64" s="33">
        <v>47.2</v>
      </c>
      <c r="CB64" s="33">
        <v>1.4</v>
      </c>
      <c r="CC64" s="33">
        <v>0</v>
      </c>
      <c r="CD64" s="33">
        <v>11.8</v>
      </c>
      <c r="CE64" s="33">
        <v>24.6</v>
      </c>
      <c r="CF64" s="33">
        <v>18</v>
      </c>
      <c r="CG64" s="33">
        <v>3.6</v>
      </c>
      <c r="CH64" s="33">
        <v>0</v>
      </c>
      <c r="CI64" s="33">
        <v>0</v>
      </c>
      <c r="CJ64" s="33">
        <v>0</v>
      </c>
      <c r="CK64" s="33">
        <v>4.4000000000000004</v>
      </c>
      <c r="CL64" s="33">
        <v>35.200000000000003</v>
      </c>
      <c r="CM64" s="33">
        <v>5.6</v>
      </c>
      <c r="CN64" s="33">
        <v>0</v>
      </c>
      <c r="CO64" s="33">
        <v>0</v>
      </c>
      <c r="CP64" s="33">
        <v>0</v>
      </c>
      <c r="CQ64" s="33">
        <v>0</v>
      </c>
      <c r="CR64" s="33">
        <v>0</v>
      </c>
      <c r="CS64" s="33">
        <v>0</v>
      </c>
      <c r="CT64" s="33">
        <v>0</v>
      </c>
      <c r="CU64" s="33">
        <v>0</v>
      </c>
      <c r="CV64" s="33">
        <v>0</v>
      </c>
      <c r="CW64" s="33">
        <v>38.6</v>
      </c>
      <c r="CX64" s="33">
        <v>30.2</v>
      </c>
      <c r="CY64" s="33">
        <v>7.4</v>
      </c>
      <c r="CZ64" s="33">
        <v>4.5999999999999996</v>
      </c>
      <c r="DA64" s="33">
        <v>25.6</v>
      </c>
      <c r="DB64" s="33">
        <v>1.8</v>
      </c>
      <c r="DC64" s="33">
        <v>0</v>
      </c>
      <c r="DD64" s="33">
        <v>0</v>
      </c>
      <c r="DE64" s="33">
        <v>0</v>
      </c>
      <c r="DF64" s="33">
        <v>0</v>
      </c>
      <c r="DG64" s="33">
        <v>0.6</v>
      </c>
      <c r="DH64" s="33">
        <v>14.8</v>
      </c>
      <c r="DI64" s="33">
        <v>0.4</v>
      </c>
      <c r="DJ64" s="33">
        <v>3.4</v>
      </c>
      <c r="DK64" s="33">
        <v>0</v>
      </c>
      <c r="DL64" s="33">
        <v>0.4</v>
      </c>
      <c r="DM64" s="33">
        <v>1.2</v>
      </c>
      <c r="DN64" s="33">
        <v>12.2</v>
      </c>
      <c r="DO64" s="33">
        <v>5.8</v>
      </c>
      <c r="DP64" s="33">
        <v>0</v>
      </c>
      <c r="DQ64" s="33">
        <v>5.2</v>
      </c>
      <c r="DR64" s="33">
        <v>0</v>
      </c>
      <c r="DS64" s="33">
        <v>0</v>
      </c>
      <c r="DT64" s="33">
        <v>0</v>
      </c>
      <c r="DU64" s="33">
        <v>0</v>
      </c>
      <c r="DV64" s="33">
        <v>2.4</v>
      </c>
      <c r="DW64" s="33">
        <v>4.8</v>
      </c>
      <c r="DX64" s="33">
        <v>190.6</v>
      </c>
      <c r="DY64" s="33">
        <v>7.4</v>
      </c>
      <c r="DZ64" s="33">
        <v>40.6</v>
      </c>
      <c r="EA64" s="33">
        <v>25.2</v>
      </c>
      <c r="EB64" s="33">
        <v>17.600000000000001</v>
      </c>
      <c r="EC64" s="33">
        <v>1.6</v>
      </c>
      <c r="ED64" s="33">
        <v>0</v>
      </c>
      <c r="EE64" s="33">
        <v>0</v>
      </c>
      <c r="EF64" s="33">
        <v>0</v>
      </c>
      <c r="EG64" s="33">
        <v>0</v>
      </c>
      <c r="EH64" s="33">
        <v>0</v>
      </c>
      <c r="EI64" s="33">
        <v>0</v>
      </c>
      <c r="EJ64" s="33">
        <v>0</v>
      </c>
      <c r="EK64" s="33">
        <v>0</v>
      </c>
      <c r="EL64" s="33">
        <v>0</v>
      </c>
      <c r="EM64" s="33">
        <v>0</v>
      </c>
      <c r="EN64" s="33">
        <v>0</v>
      </c>
      <c r="EO64" s="33">
        <v>0</v>
      </c>
      <c r="EP64" s="33">
        <v>0</v>
      </c>
      <c r="EQ64" s="33">
        <v>0</v>
      </c>
      <c r="ER64" s="33">
        <v>0</v>
      </c>
      <c r="ES64" s="33">
        <v>0</v>
      </c>
      <c r="ET64" s="33">
        <v>0</v>
      </c>
      <c r="EU64" s="33">
        <v>0</v>
      </c>
      <c r="EV64" s="33">
        <v>0</v>
      </c>
      <c r="EW64" s="33">
        <v>0.2</v>
      </c>
      <c r="EX64" s="33">
        <v>0</v>
      </c>
      <c r="EY64" s="33">
        <v>0</v>
      </c>
      <c r="EZ64" s="33">
        <v>0</v>
      </c>
      <c r="FA64" s="33">
        <v>0</v>
      </c>
      <c r="FB64" s="33">
        <v>0</v>
      </c>
    </row>
    <row r="65" spans="1:158" ht="17.25" customHeight="1" x14ac:dyDescent="0.2">
      <c r="A65" s="57">
        <v>63</v>
      </c>
      <c r="B65" s="35"/>
      <c r="C65" s="58"/>
      <c r="D65" s="50"/>
      <c r="E65" s="31" t="s">
        <v>121</v>
      </c>
      <c r="F65" s="32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0.4</v>
      </c>
      <c r="L65" s="33">
        <v>0.4</v>
      </c>
      <c r="M65" s="33">
        <v>0</v>
      </c>
      <c r="N65" s="33">
        <v>0</v>
      </c>
      <c r="O65" s="33">
        <v>0</v>
      </c>
      <c r="P65" s="33">
        <v>0</v>
      </c>
      <c r="Q65" s="33">
        <v>3.4</v>
      </c>
      <c r="R65" s="33">
        <v>0.8</v>
      </c>
      <c r="S65" s="33">
        <v>0</v>
      </c>
      <c r="T65" s="33">
        <v>5.6</v>
      </c>
      <c r="U65" s="33">
        <v>0</v>
      </c>
      <c r="V65" s="33">
        <v>3</v>
      </c>
      <c r="W65" s="33">
        <v>0</v>
      </c>
      <c r="X65" s="33">
        <v>0.8</v>
      </c>
      <c r="Y65" s="33">
        <v>4</v>
      </c>
      <c r="Z65" s="33">
        <v>0.6</v>
      </c>
      <c r="AA65" s="33">
        <v>0</v>
      </c>
      <c r="AB65" s="33">
        <v>0.6</v>
      </c>
      <c r="AC65" s="33">
        <v>0</v>
      </c>
      <c r="AD65" s="33">
        <v>0.4</v>
      </c>
      <c r="AE65" s="33">
        <v>2</v>
      </c>
      <c r="AF65" s="33">
        <v>2.6</v>
      </c>
      <c r="AG65" s="33">
        <v>10.4</v>
      </c>
      <c r="AH65" s="33">
        <v>0.6</v>
      </c>
      <c r="AI65" s="33">
        <v>5.4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2.4</v>
      </c>
      <c r="AP65" s="33">
        <v>5.6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9.8000000000000007</v>
      </c>
      <c r="AY65" s="33">
        <v>9.8000000000000007</v>
      </c>
      <c r="AZ65" s="33">
        <v>19.399999999999999</v>
      </c>
      <c r="BA65" s="33">
        <v>0</v>
      </c>
      <c r="BB65" s="33">
        <v>1.4</v>
      </c>
      <c r="BC65" s="33">
        <v>0.8</v>
      </c>
      <c r="BD65" s="33">
        <v>7.4</v>
      </c>
      <c r="BE65" s="33">
        <v>18.2</v>
      </c>
      <c r="BF65" s="33">
        <v>9.4</v>
      </c>
      <c r="BG65" s="33">
        <v>1.8</v>
      </c>
      <c r="BH65" s="33">
        <v>0</v>
      </c>
      <c r="BI65" s="33">
        <v>2.6</v>
      </c>
      <c r="BJ65" s="33">
        <v>18.399999999999999</v>
      </c>
      <c r="BK65" s="33">
        <v>0.6</v>
      </c>
      <c r="BL65" s="33">
        <v>0</v>
      </c>
      <c r="BM65" s="33">
        <v>12.2</v>
      </c>
      <c r="BN65" s="33">
        <v>3.8</v>
      </c>
      <c r="BO65" s="33">
        <v>34.4</v>
      </c>
      <c r="BP65" s="33">
        <v>27.4</v>
      </c>
      <c r="BQ65" s="33">
        <v>31.4</v>
      </c>
      <c r="BR65" s="33">
        <v>0</v>
      </c>
      <c r="BS65" s="33">
        <v>1.2</v>
      </c>
      <c r="BT65" s="33">
        <v>1.4</v>
      </c>
      <c r="BU65" s="33">
        <v>2.2000000000000002</v>
      </c>
      <c r="BV65" s="33">
        <v>6.2</v>
      </c>
      <c r="BW65" s="33">
        <v>0.2</v>
      </c>
      <c r="BX65" s="33">
        <v>0</v>
      </c>
      <c r="BY65" s="33">
        <v>0.4</v>
      </c>
      <c r="BZ65" s="33">
        <v>0</v>
      </c>
      <c r="CA65" s="33">
        <v>25.6</v>
      </c>
      <c r="CB65" s="33">
        <v>0.8</v>
      </c>
      <c r="CC65" s="33">
        <v>0</v>
      </c>
      <c r="CD65" s="33">
        <v>9.1999999999999993</v>
      </c>
      <c r="CE65" s="33">
        <v>7.8</v>
      </c>
      <c r="CF65" s="33">
        <v>19.2</v>
      </c>
      <c r="CG65" s="33">
        <v>2</v>
      </c>
      <c r="CH65" s="33">
        <v>0</v>
      </c>
      <c r="CI65" s="33">
        <v>1.6</v>
      </c>
      <c r="CJ65" s="33">
        <v>0</v>
      </c>
      <c r="CK65" s="33">
        <v>0</v>
      </c>
      <c r="CL65" s="33">
        <v>22.8</v>
      </c>
      <c r="CM65" s="33">
        <v>0.6</v>
      </c>
      <c r="CN65" s="33">
        <v>7.8</v>
      </c>
      <c r="CO65" s="33">
        <v>0</v>
      </c>
      <c r="CP65" s="33">
        <v>0</v>
      </c>
      <c r="CQ65" s="33">
        <v>0</v>
      </c>
      <c r="CR65" s="33">
        <v>0</v>
      </c>
      <c r="CS65" s="33">
        <v>0</v>
      </c>
      <c r="CT65" s="33">
        <v>0</v>
      </c>
      <c r="CU65" s="33">
        <v>0</v>
      </c>
      <c r="CV65" s="33">
        <v>0</v>
      </c>
      <c r="CW65" s="33">
        <v>42.6</v>
      </c>
      <c r="CX65" s="33">
        <v>19</v>
      </c>
      <c r="CY65" s="33">
        <v>6.8</v>
      </c>
      <c r="CZ65" s="33">
        <v>33.6</v>
      </c>
      <c r="DA65" s="33">
        <v>46.4</v>
      </c>
      <c r="DB65" s="33">
        <v>4.8</v>
      </c>
      <c r="DC65" s="33">
        <v>0</v>
      </c>
      <c r="DD65" s="33">
        <v>0</v>
      </c>
      <c r="DE65" s="33">
        <v>0</v>
      </c>
      <c r="DF65" s="33">
        <v>2.4</v>
      </c>
      <c r="DG65" s="33">
        <v>16.8</v>
      </c>
      <c r="DH65" s="33">
        <v>21</v>
      </c>
      <c r="DI65" s="33">
        <v>7</v>
      </c>
      <c r="DJ65" s="33">
        <v>0.8</v>
      </c>
      <c r="DK65" s="33">
        <v>0</v>
      </c>
      <c r="DL65" s="33">
        <v>6.8</v>
      </c>
      <c r="DM65" s="33">
        <v>22.6</v>
      </c>
      <c r="DN65" s="33">
        <v>9.6</v>
      </c>
      <c r="DO65" s="33">
        <v>23.2</v>
      </c>
      <c r="DP65" s="33">
        <v>9.6</v>
      </c>
      <c r="DQ65" s="33">
        <v>9.8000000000000007</v>
      </c>
      <c r="DR65" s="33">
        <v>0</v>
      </c>
      <c r="DS65" s="33">
        <v>0</v>
      </c>
      <c r="DT65" s="33">
        <v>0</v>
      </c>
      <c r="DU65" s="33">
        <v>0</v>
      </c>
      <c r="DV65" s="33">
        <v>4.2</v>
      </c>
      <c r="DW65" s="33">
        <v>17.2</v>
      </c>
      <c r="DX65" s="33">
        <v>91.2</v>
      </c>
      <c r="DY65" s="33">
        <v>13.4</v>
      </c>
      <c r="DZ65" s="33">
        <v>40.4</v>
      </c>
      <c r="EA65" s="33">
        <v>58.2</v>
      </c>
      <c r="EB65" s="33">
        <v>32.200000000000003</v>
      </c>
      <c r="EC65" s="33">
        <v>0</v>
      </c>
      <c r="ED65" s="33">
        <v>0</v>
      </c>
      <c r="EE65" s="33">
        <v>0</v>
      </c>
      <c r="EF65" s="33">
        <v>0</v>
      </c>
      <c r="EG65" s="33">
        <v>0</v>
      </c>
      <c r="EH65" s="33">
        <v>0</v>
      </c>
      <c r="EI65" s="33">
        <v>0</v>
      </c>
      <c r="EJ65" s="33">
        <v>0</v>
      </c>
      <c r="EK65" s="33">
        <v>0</v>
      </c>
      <c r="EL65" s="33">
        <v>0</v>
      </c>
      <c r="EM65" s="33">
        <v>0</v>
      </c>
      <c r="EN65" s="33">
        <v>0</v>
      </c>
      <c r="EO65" s="33">
        <v>0</v>
      </c>
      <c r="EP65" s="33">
        <v>0</v>
      </c>
      <c r="EQ65" s="33">
        <v>0</v>
      </c>
      <c r="ER65" s="33">
        <v>0</v>
      </c>
      <c r="ES65" s="33">
        <v>0</v>
      </c>
      <c r="ET65" s="33">
        <v>0</v>
      </c>
      <c r="EU65" s="33">
        <v>0</v>
      </c>
      <c r="EV65" s="33">
        <v>0</v>
      </c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3">
        <v>0</v>
      </c>
    </row>
    <row r="66" spans="1:158" ht="16.5" customHeight="1" x14ac:dyDescent="0.2">
      <c r="A66" s="57">
        <v>64</v>
      </c>
      <c r="B66" s="35"/>
      <c r="C66" s="58"/>
      <c r="D66" s="50"/>
      <c r="E66" s="31" t="s">
        <v>122</v>
      </c>
      <c r="F66" s="32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2.2000000000000002</v>
      </c>
      <c r="T66" s="33">
        <v>10.199999999999999</v>
      </c>
      <c r="U66" s="33">
        <v>0</v>
      </c>
      <c r="V66" s="33">
        <v>2.8</v>
      </c>
      <c r="W66" s="33">
        <v>0</v>
      </c>
      <c r="X66" s="33">
        <v>0</v>
      </c>
      <c r="Y66" s="33">
        <v>0.8</v>
      </c>
      <c r="Z66" s="33">
        <v>0</v>
      </c>
      <c r="AA66" s="33">
        <v>0</v>
      </c>
      <c r="AB66" s="33">
        <v>2.6</v>
      </c>
      <c r="AC66" s="33">
        <v>0</v>
      </c>
      <c r="AD66" s="33">
        <v>0</v>
      </c>
      <c r="AE66" s="33">
        <v>9</v>
      </c>
      <c r="AF66" s="33">
        <v>2</v>
      </c>
      <c r="AG66" s="33">
        <v>16</v>
      </c>
      <c r="AH66" s="33">
        <v>19.399999999999999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1.4</v>
      </c>
      <c r="AP66" s="33">
        <v>29.6</v>
      </c>
      <c r="AQ66" s="33">
        <v>9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37.200000000000003</v>
      </c>
      <c r="AY66" s="33">
        <v>37.200000000000003</v>
      </c>
      <c r="AZ66" s="33">
        <v>16</v>
      </c>
      <c r="BA66" s="33">
        <v>0.6</v>
      </c>
      <c r="BB66" s="33">
        <v>1.8</v>
      </c>
      <c r="BC66" s="33">
        <v>7.6</v>
      </c>
      <c r="BD66" s="33">
        <v>15.6</v>
      </c>
      <c r="BE66" s="33">
        <v>14</v>
      </c>
      <c r="BF66" s="33">
        <v>16.2</v>
      </c>
      <c r="BG66" s="33">
        <v>2.8</v>
      </c>
      <c r="BH66" s="33">
        <v>9</v>
      </c>
      <c r="BI66" s="33">
        <v>1.8</v>
      </c>
      <c r="BJ66" s="33">
        <v>2.6</v>
      </c>
      <c r="BK66" s="33">
        <v>2.6</v>
      </c>
      <c r="BL66" s="33">
        <v>2.2000000000000002</v>
      </c>
      <c r="BM66" s="33">
        <v>1</v>
      </c>
      <c r="BN66" s="33">
        <v>21.8</v>
      </c>
      <c r="BO66" s="33">
        <v>37</v>
      </c>
      <c r="BP66" s="33">
        <v>26.2</v>
      </c>
      <c r="BQ66" s="33">
        <v>33</v>
      </c>
      <c r="BR66" s="33">
        <v>0</v>
      </c>
      <c r="BS66" s="33">
        <v>0.2</v>
      </c>
      <c r="BT66" s="33">
        <v>12</v>
      </c>
      <c r="BU66" s="33">
        <v>14</v>
      </c>
      <c r="BV66" s="33">
        <v>4.5999999999999996</v>
      </c>
      <c r="BW66" s="33">
        <v>1</v>
      </c>
      <c r="BX66" s="33">
        <v>3</v>
      </c>
      <c r="BY66" s="33">
        <v>1.4</v>
      </c>
      <c r="BZ66" s="33">
        <v>0.4</v>
      </c>
      <c r="CA66" s="33">
        <v>22.4</v>
      </c>
      <c r="CB66" s="33">
        <v>0</v>
      </c>
      <c r="CC66" s="33">
        <v>0</v>
      </c>
      <c r="CD66" s="33">
        <v>1.2</v>
      </c>
      <c r="CE66" s="33">
        <v>30.2</v>
      </c>
      <c r="CF66" s="33">
        <v>1.4</v>
      </c>
      <c r="CG66" s="33">
        <v>5.8</v>
      </c>
      <c r="CH66" s="33">
        <v>0</v>
      </c>
      <c r="CI66" s="33">
        <v>0</v>
      </c>
      <c r="CJ66" s="33">
        <v>0</v>
      </c>
      <c r="CK66" s="33">
        <v>0</v>
      </c>
      <c r="CL66" s="33">
        <v>38.4</v>
      </c>
      <c r="CM66" s="33">
        <v>6.6</v>
      </c>
      <c r="CN66" s="33">
        <v>1</v>
      </c>
      <c r="CO66" s="33">
        <v>0</v>
      </c>
      <c r="CP66" s="33">
        <v>0</v>
      </c>
      <c r="CQ66" s="33">
        <v>0</v>
      </c>
      <c r="CR66" s="33">
        <v>0</v>
      </c>
      <c r="CS66" s="33">
        <v>0</v>
      </c>
      <c r="CT66" s="33">
        <v>0</v>
      </c>
      <c r="CU66" s="33">
        <v>0</v>
      </c>
      <c r="CV66" s="33">
        <v>0.4</v>
      </c>
      <c r="CW66" s="33">
        <v>70.599999999999994</v>
      </c>
      <c r="CX66" s="33">
        <v>6.2</v>
      </c>
      <c r="CY66" s="33">
        <v>12.2</v>
      </c>
      <c r="CZ66" s="33">
        <v>1.6</v>
      </c>
      <c r="DA66" s="33">
        <v>21.6</v>
      </c>
      <c r="DB66" s="33">
        <v>0.2</v>
      </c>
      <c r="DC66" s="33">
        <v>0</v>
      </c>
      <c r="DD66" s="33">
        <v>0</v>
      </c>
      <c r="DE66" s="33">
        <v>0</v>
      </c>
      <c r="DF66" s="33">
        <v>8.8000000000000007</v>
      </c>
      <c r="DG66" s="33">
        <v>22.6</v>
      </c>
      <c r="DH66" s="33">
        <v>20.399999999999999</v>
      </c>
      <c r="DI66" s="33">
        <v>0</v>
      </c>
      <c r="DJ66" s="33">
        <v>0</v>
      </c>
      <c r="DK66" s="33">
        <v>0</v>
      </c>
      <c r="DL66" s="33">
        <v>30.2</v>
      </c>
      <c r="DM66" s="33">
        <v>25</v>
      </c>
      <c r="DN66" s="33">
        <v>22.4</v>
      </c>
      <c r="DO66" s="33">
        <v>20.8</v>
      </c>
      <c r="DP66" s="33">
        <v>22.6</v>
      </c>
      <c r="DQ66" s="33">
        <v>4</v>
      </c>
      <c r="DR66" s="33">
        <v>0</v>
      </c>
      <c r="DS66" s="33">
        <v>0</v>
      </c>
      <c r="DT66" s="33">
        <v>0</v>
      </c>
      <c r="DU66" s="33">
        <v>0</v>
      </c>
      <c r="DV66" s="33">
        <v>0.4</v>
      </c>
      <c r="DW66" s="33">
        <v>24</v>
      </c>
      <c r="DX66" s="33">
        <v>123</v>
      </c>
      <c r="DY66" s="33">
        <v>26.4</v>
      </c>
      <c r="DZ66" s="33">
        <v>13.4</v>
      </c>
      <c r="EA66" s="33">
        <v>44.8</v>
      </c>
      <c r="EB66" s="33">
        <v>22.4</v>
      </c>
      <c r="EC66" s="33">
        <v>0.4</v>
      </c>
      <c r="ED66" s="33">
        <v>0</v>
      </c>
      <c r="EE66" s="33">
        <v>0</v>
      </c>
      <c r="EF66" s="33">
        <v>0</v>
      </c>
      <c r="EG66" s="33">
        <v>0</v>
      </c>
      <c r="EH66" s="33">
        <v>0</v>
      </c>
      <c r="EI66" s="33">
        <v>0</v>
      </c>
      <c r="EJ66" s="33">
        <v>0</v>
      </c>
      <c r="EK66" s="33">
        <v>0</v>
      </c>
      <c r="EL66" s="33">
        <v>0</v>
      </c>
      <c r="EM66" s="33">
        <v>0</v>
      </c>
      <c r="EN66" s="33">
        <v>0</v>
      </c>
      <c r="EO66" s="33">
        <v>0</v>
      </c>
      <c r="EP66" s="33">
        <v>0</v>
      </c>
      <c r="EQ66" s="33">
        <v>0</v>
      </c>
      <c r="ER66" s="33">
        <v>0</v>
      </c>
      <c r="ES66" s="33">
        <v>0</v>
      </c>
      <c r="ET66" s="33">
        <v>0</v>
      </c>
      <c r="EU66" s="33">
        <v>0</v>
      </c>
      <c r="EV66" s="33">
        <v>0</v>
      </c>
      <c r="EW66" s="33">
        <v>0</v>
      </c>
      <c r="EX66" s="33">
        <v>0</v>
      </c>
      <c r="EY66" s="33">
        <v>0</v>
      </c>
      <c r="EZ66" s="33">
        <v>0</v>
      </c>
      <c r="FA66" s="33">
        <v>0</v>
      </c>
      <c r="FB66" s="33">
        <v>0</v>
      </c>
    </row>
    <row r="67" spans="1:158" ht="14.25" x14ac:dyDescent="0.2">
      <c r="A67" s="57">
        <v>65</v>
      </c>
      <c r="B67" s="35"/>
      <c r="C67" s="58"/>
      <c r="D67" s="50"/>
      <c r="E67" s="31" t="s">
        <v>123</v>
      </c>
      <c r="F67" s="32">
        <v>0</v>
      </c>
      <c r="G67" s="33">
        <v>0</v>
      </c>
      <c r="H67" s="33">
        <v>0</v>
      </c>
      <c r="I67" s="33">
        <v>0</v>
      </c>
      <c r="J67" s="33">
        <v>0</v>
      </c>
      <c r="K67" s="33">
        <v>3.2</v>
      </c>
      <c r="L67" s="33">
        <v>0</v>
      </c>
      <c r="M67" s="33">
        <v>0</v>
      </c>
      <c r="N67" s="33">
        <v>0</v>
      </c>
      <c r="O67" s="33">
        <v>0</v>
      </c>
      <c r="P67" s="33">
        <v>0.8</v>
      </c>
      <c r="Q67" s="33">
        <v>0</v>
      </c>
      <c r="R67" s="33">
        <v>0</v>
      </c>
      <c r="S67" s="33">
        <v>0.4</v>
      </c>
      <c r="T67" s="33">
        <v>2.4</v>
      </c>
      <c r="U67" s="33">
        <v>0</v>
      </c>
      <c r="V67" s="33">
        <v>0</v>
      </c>
      <c r="W67" s="33">
        <v>0.6</v>
      </c>
      <c r="X67" s="33">
        <v>0.4</v>
      </c>
      <c r="Y67" s="33">
        <v>13.4</v>
      </c>
      <c r="Z67" s="33">
        <v>0</v>
      </c>
      <c r="AA67" s="33">
        <v>0</v>
      </c>
      <c r="AB67" s="33">
        <v>3.8</v>
      </c>
      <c r="AC67" s="33">
        <v>0</v>
      </c>
      <c r="AD67" s="33">
        <v>0.6</v>
      </c>
      <c r="AE67" s="33">
        <v>17.399999999999999</v>
      </c>
      <c r="AF67" s="33">
        <v>3.4</v>
      </c>
      <c r="AG67" s="33">
        <v>21.8</v>
      </c>
      <c r="AH67" s="33">
        <v>18.2</v>
      </c>
      <c r="AI67" s="33">
        <v>0.6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6.2</v>
      </c>
      <c r="AP67" s="33">
        <v>8.8000000000000007</v>
      </c>
      <c r="AQ67" s="33">
        <v>0.6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2</v>
      </c>
      <c r="AY67" s="33">
        <v>2</v>
      </c>
      <c r="AZ67" s="33">
        <v>5.2</v>
      </c>
      <c r="BA67" s="33">
        <v>0</v>
      </c>
      <c r="BB67" s="33">
        <v>10.8</v>
      </c>
      <c r="BC67" s="33">
        <v>6</v>
      </c>
      <c r="BD67" s="33">
        <v>13</v>
      </c>
      <c r="BE67" s="33">
        <v>2.2000000000000002</v>
      </c>
      <c r="BF67" s="33">
        <v>7.8</v>
      </c>
      <c r="BG67" s="33">
        <v>6</v>
      </c>
      <c r="BH67" s="33">
        <v>0.8</v>
      </c>
      <c r="BI67" s="33">
        <v>0.4</v>
      </c>
      <c r="BJ67" s="33">
        <v>7.8</v>
      </c>
      <c r="BK67" s="33">
        <v>7.4</v>
      </c>
      <c r="BL67" s="33">
        <v>27.6</v>
      </c>
      <c r="BM67" s="33">
        <v>5.2</v>
      </c>
      <c r="BN67" s="33">
        <v>18.8</v>
      </c>
      <c r="BO67" s="33">
        <v>15.8</v>
      </c>
      <c r="BP67" s="33">
        <v>26</v>
      </c>
      <c r="BQ67" s="33">
        <v>31.4</v>
      </c>
      <c r="BR67" s="33">
        <v>0</v>
      </c>
      <c r="BS67" s="33">
        <v>0</v>
      </c>
      <c r="BT67" s="33">
        <v>0</v>
      </c>
      <c r="BU67" s="33">
        <v>4.8</v>
      </c>
      <c r="BV67" s="33">
        <v>1.8</v>
      </c>
      <c r="BW67" s="33">
        <v>0.2</v>
      </c>
      <c r="BX67" s="33">
        <v>0</v>
      </c>
      <c r="BY67" s="33">
        <v>3.2</v>
      </c>
      <c r="BZ67" s="33">
        <v>0</v>
      </c>
      <c r="CA67" s="33">
        <v>13.6</v>
      </c>
      <c r="CB67" s="33">
        <v>0.4</v>
      </c>
      <c r="CC67" s="33">
        <v>0</v>
      </c>
      <c r="CD67" s="33">
        <v>0.8</v>
      </c>
      <c r="CE67" s="33">
        <v>4.5999999999999996</v>
      </c>
      <c r="CF67" s="33">
        <v>2.6</v>
      </c>
      <c r="CG67" s="33">
        <v>2.8</v>
      </c>
      <c r="CH67" s="33">
        <v>0.2</v>
      </c>
      <c r="CI67" s="33">
        <v>0</v>
      </c>
      <c r="CJ67" s="33">
        <v>0</v>
      </c>
      <c r="CK67" s="33">
        <v>0</v>
      </c>
      <c r="CL67" s="33">
        <v>24.4</v>
      </c>
      <c r="CM67" s="33">
        <v>1.8</v>
      </c>
      <c r="CN67" s="33">
        <v>8.8000000000000007</v>
      </c>
      <c r="CO67" s="33">
        <v>0</v>
      </c>
      <c r="CP67" s="33">
        <v>0</v>
      </c>
      <c r="CQ67" s="33">
        <v>0</v>
      </c>
      <c r="CR67" s="33">
        <v>0</v>
      </c>
      <c r="CS67" s="33">
        <v>0</v>
      </c>
      <c r="CT67" s="33">
        <v>0</v>
      </c>
      <c r="CU67" s="33">
        <v>4.4000000000000004</v>
      </c>
      <c r="CV67" s="33">
        <v>48.8</v>
      </c>
      <c r="CW67" s="33">
        <v>23.4</v>
      </c>
      <c r="CX67" s="33">
        <v>8.6</v>
      </c>
      <c r="CY67" s="33">
        <v>4.2</v>
      </c>
      <c r="CZ67" s="33">
        <v>1.4</v>
      </c>
      <c r="DA67" s="33">
        <v>34.4</v>
      </c>
      <c r="DB67" s="33">
        <v>0.6</v>
      </c>
      <c r="DC67" s="33">
        <v>0</v>
      </c>
      <c r="DD67" s="33">
        <v>0</v>
      </c>
      <c r="DE67" s="33">
        <v>0</v>
      </c>
      <c r="DF67" s="33">
        <v>0.4</v>
      </c>
      <c r="DG67" s="33">
        <v>31.4</v>
      </c>
      <c r="DH67" s="33">
        <v>9.6</v>
      </c>
      <c r="DI67" s="33">
        <v>2.2000000000000002</v>
      </c>
      <c r="DJ67" s="33">
        <v>0</v>
      </c>
      <c r="DK67" s="33">
        <v>0</v>
      </c>
      <c r="DL67" s="33">
        <v>30.4</v>
      </c>
      <c r="DM67" s="33">
        <v>6.4</v>
      </c>
      <c r="DN67" s="33">
        <v>47.2</v>
      </c>
      <c r="DO67" s="33">
        <v>4.4000000000000004</v>
      </c>
      <c r="DP67" s="33">
        <v>42.8</v>
      </c>
      <c r="DQ67" s="33">
        <v>14.8</v>
      </c>
      <c r="DR67" s="33">
        <v>0</v>
      </c>
      <c r="DS67" s="33">
        <v>0</v>
      </c>
      <c r="DT67" s="33">
        <v>0</v>
      </c>
      <c r="DU67" s="33">
        <v>0</v>
      </c>
      <c r="DV67" s="33">
        <v>0</v>
      </c>
      <c r="DW67" s="33">
        <v>13.2</v>
      </c>
      <c r="DX67" s="33">
        <v>140.80000000000001</v>
      </c>
      <c r="DY67" s="33">
        <v>8.8000000000000007</v>
      </c>
      <c r="DZ67" s="33">
        <v>20</v>
      </c>
      <c r="EA67" s="33">
        <v>52</v>
      </c>
      <c r="EB67" s="33">
        <v>38.4</v>
      </c>
      <c r="EC67" s="33">
        <v>1.8</v>
      </c>
      <c r="ED67" s="33">
        <v>0</v>
      </c>
      <c r="EE67" s="33">
        <v>0</v>
      </c>
      <c r="EF67" s="33">
        <v>0</v>
      </c>
      <c r="EG67" s="33">
        <v>0</v>
      </c>
      <c r="EH67" s="33">
        <v>0</v>
      </c>
      <c r="EI67" s="33">
        <v>0</v>
      </c>
      <c r="EJ67" s="33">
        <v>0</v>
      </c>
      <c r="EK67" s="33">
        <v>0</v>
      </c>
      <c r="EL67" s="33">
        <v>0</v>
      </c>
      <c r="EM67" s="33">
        <v>0</v>
      </c>
      <c r="EN67" s="33">
        <v>0</v>
      </c>
      <c r="EO67" s="33">
        <v>0</v>
      </c>
      <c r="EP67" s="33">
        <v>0</v>
      </c>
      <c r="EQ67" s="33">
        <v>0</v>
      </c>
      <c r="ER67" s="33">
        <v>0</v>
      </c>
      <c r="ES67" s="33">
        <v>0</v>
      </c>
      <c r="ET67" s="33">
        <v>0</v>
      </c>
      <c r="EU67" s="33">
        <v>0</v>
      </c>
      <c r="EV67" s="33">
        <v>0</v>
      </c>
      <c r="EW67" s="33">
        <v>0</v>
      </c>
      <c r="EX67" s="33">
        <v>0</v>
      </c>
      <c r="EY67" s="33">
        <v>0</v>
      </c>
      <c r="EZ67" s="33">
        <v>0</v>
      </c>
      <c r="FA67" s="33">
        <v>0</v>
      </c>
      <c r="FB67" s="33">
        <v>0</v>
      </c>
    </row>
    <row r="68" spans="1:158" ht="17.25" customHeight="1" x14ac:dyDescent="0.2">
      <c r="A68" s="57">
        <v>66</v>
      </c>
      <c r="B68" s="35"/>
      <c r="C68" s="53"/>
      <c r="D68" s="51"/>
      <c r="E68" s="31" t="s">
        <v>124</v>
      </c>
      <c r="F68" s="32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20</v>
      </c>
      <c r="Q68" s="33">
        <v>0</v>
      </c>
      <c r="R68" s="33">
        <v>0</v>
      </c>
      <c r="S68" s="33">
        <v>0</v>
      </c>
      <c r="T68" s="33">
        <v>5.6</v>
      </c>
      <c r="U68" s="33">
        <v>0</v>
      </c>
      <c r="V68" s="33">
        <v>0</v>
      </c>
      <c r="W68" s="33">
        <v>0</v>
      </c>
      <c r="X68" s="33">
        <v>0</v>
      </c>
      <c r="Y68" s="33">
        <v>22</v>
      </c>
      <c r="Z68" s="33">
        <v>0</v>
      </c>
      <c r="AA68" s="33">
        <v>0</v>
      </c>
      <c r="AB68" s="33">
        <v>25.4</v>
      </c>
      <c r="AC68" s="33">
        <v>0</v>
      </c>
      <c r="AD68" s="33">
        <v>3.8</v>
      </c>
      <c r="AE68" s="33">
        <v>18.8</v>
      </c>
      <c r="AF68" s="33">
        <v>4.2</v>
      </c>
      <c r="AG68" s="33">
        <v>14.8</v>
      </c>
      <c r="AH68" s="33">
        <v>5.4</v>
      </c>
      <c r="AI68" s="33">
        <v>17.399999999999999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5.4</v>
      </c>
      <c r="AP68" s="33">
        <v>15.4</v>
      </c>
      <c r="AQ68" s="33">
        <v>6.8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2.2000000000000002</v>
      </c>
      <c r="AY68" s="33">
        <v>2.2000000000000002</v>
      </c>
      <c r="AZ68" s="33">
        <v>3.4</v>
      </c>
      <c r="BA68" s="33">
        <v>0</v>
      </c>
      <c r="BB68" s="33">
        <v>6.8</v>
      </c>
      <c r="BC68" s="33">
        <v>2</v>
      </c>
      <c r="BD68" s="33">
        <v>19.399999999999999</v>
      </c>
      <c r="BE68" s="33">
        <v>17.8</v>
      </c>
      <c r="BF68" s="33">
        <v>6.2</v>
      </c>
      <c r="BG68" s="33">
        <v>9.4</v>
      </c>
      <c r="BH68" s="33">
        <v>0</v>
      </c>
      <c r="BI68" s="33">
        <v>1.8</v>
      </c>
      <c r="BJ68" s="33">
        <v>6.8</v>
      </c>
      <c r="BK68" s="33">
        <v>9.8000000000000007</v>
      </c>
      <c r="BL68" s="33">
        <v>17</v>
      </c>
      <c r="BM68" s="33">
        <v>2.8</v>
      </c>
      <c r="BN68" s="33">
        <v>1</v>
      </c>
      <c r="BO68" s="33">
        <v>50.8</v>
      </c>
      <c r="BP68" s="33">
        <v>25.8</v>
      </c>
      <c r="BQ68" s="33">
        <v>28.8</v>
      </c>
      <c r="BR68" s="33">
        <v>0</v>
      </c>
      <c r="BS68" s="33">
        <v>0</v>
      </c>
      <c r="BT68" s="33">
        <v>4.2</v>
      </c>
      <c r="BU68" s="33">
        <v>9</v>
      </c>
      <c r="BV68" s="33">
        <v>6.8</v>
      </c>
      <c r="BW68" s="33">
        <v>35.4</v>
      </c>
      <c r="BX68" s="33">
        <v>0</v>
      </c>
      <c r="BY68" s="33">
        <v>3.2</v>
      </c>
      <c r="BZ68" s="33">
        <v>5.6</v>
      </c>
      <c r="CA68" s="33">
        <v>34.200000000000003</v>
      </c>
      <c r="CB68" s="33">
        <v>0</v>
      </c>
      <c r="CC68" s="33">
        <v>0</v>
      </c>
      <c r="CD68" s="33">
        <v>0</v>
      </c>
      <c r="CE68" s="33">
        <v>5.4</v>
      </c>
      <c r="CF68" s="33">
        <v>10.199999999999999</v>
      </c>
      <c r="CG68" s="33">
        <v>12.6</v>
      </c>
      <c r="CH68" s="33">
        <v>0</v>
      </c>
      <c r="CI68" s="33">
        <v>0</v>
      </c>
      <c r="CJ68" s="33">
        <v>0</v>
      </c>
      <c r="CK68" s="33">
        <v>0</v>
      </c>
      <c r="CL68" s="33">
        <v>49.8</v>
      </c>
      <c r="CM68" s="33">
        <v>1.8</v>
      </c>
      <c r="CN68" s="33">
        <v>1.8</v>
      </c>
      <c r="CO68" s="33">
        <v>0</v>
      </c>
      <c r="CP68" s="33">
        <v>0</v>
      </c>
      <c r="CQ68" s="33">
        <v>0</v>
      </c>
      <c r="CR68" s="33">
        <v>0</v>
      </c>
      <c r="CS68" s="33">
        <v>0</v>
      </c>
      <c r="CT68" s="33">
        <v>0</v>
      </c>
      <c r="CU68" s="33">
        <v>1.4</v>
      </c>
      <c r="CV68" s="33">
        <v>21</v>
      </c>
      <c r="CW68" s="33">
        <v>13.2</v>
      </c>
      <c r="CX68" s="33">
        <v>27</v>
      </c>
      <c r="CY68" s="33">
        <v>6.2</v>
      </c>
      <c r="CZ68" s="33">
        <v>28.6</v>
      </c>
      <c r="DA68" s="33">
        <v>20.2</v>
      </c>
      <c r="DB68" s="33">
        <v>0</v>
      </c>
      <c r="DC68" s="33">
        <v>0</v>
      </c>
      <c r="DD68" s="33">
        <v>0</v>
      </c>
      <c r="DE68" s="33">
        <v>0</v>
      </c>
      <c r="DF68" s="33">
        <v>0</v>
      </c>
      <c r="DG68" s="33">
        <v>10.8</v>
      </c>
      <c r="DH68" s="33">
        <v>7.8</v>
      </c>
      <c r="DI68" s="33">
        <v>0</v>
      </c>
      <c r="DJ68" s="33">
        <v>0</v>
      </c>
      <c r="DK68" s="33">
        <v>0</v>
      </c>
      <c r="DL68" s="33">
        <v>16.2</v>
      </c>
      <c r="DM68" s="33">
        <v>6.8</v>
      </c>
      <c r="DN68" s="33">
        <v>15.4</v>
      </c>
      <c r="DO68" s="33">
        <v>6.6</v>
      </c>
      <c r="DP68" s="33">
        <v>34.4</v>
      </c>
      <c r="DQ68" s="33">
        <v>10.4</v>
      </c>
      <c r="DR68" s="33">
        <v>0</v>
      </c>
      <c r="DS68" s="33">
        <v>0</v>
      </c>
      <c r="DT68" s="33">
        <v>0</v>
      </c>
      <c r="DU68" s="33">
        <v>0</v>
      </c>
      <c r="DV68" s="33">
        <v>0</v>
      </c>
      <c r="DW68" s="33">
        <v>15.2</v>
      </c>
      <c r="DX68" s="33">
        <v>73.599999999999994</v>
      </c>
      <c r="DY68" s="33">
        <v>3.8</v>
      </c>
      <c r="DZ68" s="33">
        <v>31.2</v>
      </c>
      <c r="EA68" s="33">
        <v>34</v>
      </c>
      <c r="EB68" s="33">
        <v>44.2</v>
      </c>
      <c r="EC68" s="33">
        <v>0</v>
      </c>
      <c r="ED68" s="33">
        <v>0</v>
      </c>
      <c r="EE68" s="33">
        <v>0</v>
      </c>
      <c r="EF68" s="33">
        <v>0</v>
      </c>
      <c r="EG68" s="33">
        <v>0</v>
      </c>
      <c r="EH68" s="33">
        <v>0</v>
      </c>
      <c r="EI68" s="33">
        <v>0</v>
      </c>
      <c r="EJ68" s="33">
        <v>0</v>
      </c>
      <c r="EK68" s="33">
        <v>0</v>
      </c>
      <c r="EL68" s="33">
        <v>0</v>
      </c>
      <c r="EM68" s="33">
        <v>0</v>
      </c>
      <c r="EN68" s="33">
        <v>0</v>
      </c>
      <c r="EO68" s="33">
        <v>0</v>
      </c>
      <c r="EP68" s="33">
        <v>0</v>
      </c>
      <c r="EQ68" s="33">
        <v>0</v>
      </c>
      <c r="ER68" s="33">
        <v>0</v>
      </c>
      <c r="ES68" s="33">
        <v>0</v>
      </c>
      <c r="ET68" s="33">
        <v>0</v>
      </c>
      <c r="EU68" s="33">
        <v>0</v>
      </c>
      <c r="EV68" s="33">
        <v>0</v>
      </c>
      <c r="EW68" s="33">
        <v>0</v>
      </c>
      <c r="EX68" s="33">
        <v>0</v>
      </c>
      <c r="EY68" s="33">
        <v>0</v>
      </c>
      <c r="EZ68" s="33">
        <v>0</v>
      </c>
      <c r="FA68" s="33">
        <v>0</v>
      </c>
      <c r="FB68" s="33">
        <v>0</v>
      </c>
    </row>
    <row r="69" spans="1:158" ht="14.25" x14ac:dyDescent="0.2">
      <c r="A69" s="57">
        <v>67</v>
      </c>
      <c r="B69" s="35"/>
      <c r="C69" s="61" t="s">
        <v>94</v>
      </c>
      <c r="D69" s="47">
        <v>1479.4</v>
      </c>
      <c r="E69" s="31" t="s">
        <v>125</v>
      </c>
      <c r="F69" s="32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0.2</v>
      </c>
      <c r="T69" s="33">
        <v>2</v>
      </c>
      <c r="U69" s="33">
        <v>0</v>
      </c>
      <c r="V69" s="33">
        <v>0.2</v>
      </c>
      <c r="W69" s="33">
        <v>0.2</v>
      </c>
      <c r="X69" s="33">
        <v>0.2</v>
      </c>
      <c r="Y69" s="33">
        <v>1.6</v>
      </c>
      <c r="Z69" s="33">
        <v>0</v>
      </c>
      <c r="AA69" s="33">
        <v>0</v>
      </c>
      <c r="AB69" s="33">
        <v>10.4</v>
      </c>
      <c r="AC69" s="33">
        <v>0</v>
      </c>
      <c r="AD69" s="33">
        <v>7.8</v>
      </c>
      <c r="AE69" s="33">
        <v>13.8</v>
      </c>
      <c r="AF69" s="33">
        <v>2.4</v>
      </c>
      <c r="AG69" s="33">
        <v>34.4</v>
      </c>
      <c r="AH69" s="33">
        <v>2.2000000000000002</v>
      </c>
      <c r="AI69" s="33">
        <v>2.4</v>
      </c>
      <c r="AJ69" s="33">
        <v>0</v>
      </c>
      <c r="AK69" s="33">
        <v>0</v>
      </c>
      <c r="AL69" s="33">
        <v>0</v>
      </c>
      <c r="AM69" s="33">
        <v>1.2</v>
      </c>
      <c r="AN69" s="33">
        <v>0</v>
      </c>
      <c r="AO69" s="33">
        <v>6.4</v>
      </c>
      <c r="AP69" s="33">
        <v>3.2</v>
      </c>
      <c r="AQ69" s="33">
        <v>2.4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6</v>
      </c>
      <c r="AY69" s="33">
        <v>6</v>
      </c>
      <c r="AZ69" s="33">
        <v>3.8</v>
      </c>
      <c r="BA69" s="33">
        <v>2.2000000000000002</v>
      </c>
      <c r="BB69" s="33">
        <v>1.8</v>
      </c>
      <c r="BC69" s="33">
        <v>18.600000000000001</v>
      </c>
      <c r="BD69" s="33">
        <v>6.8</v>
      </c>
      <c r="BE69" s="33">
        <v>7.4</v>
      </c>
      <c r="BF69" s="33">
        <v>8.6</v>
      </c>
      <c r="BG69" s="33">
        <v>1.6</v>
      </c>
      <c r="BH69" s="33">
        <v>9.8000000000000007</v>
      </c>
      <c r="BI69" s="33">
        <v>2</v>
      </c>
      <c r="BJ69" s="33">
        <v>7</v>
      </c>
      <c r="BK69" s="33">
        <v>1.4</v>
      </c>
      <c r="BL69" s="33">
        <v>9</v>
      </c>
      <c r="BM69" s="33">
        <v>0.4</v>
      </c>
      <c r="BN69" s="33">
        <v>3.2</v>
      </c>
      <c r="BO69" s="33">
        <v>22.8</v>
      </c>
      <c r="BP69" s="33">
        <v>43.6</v>
      </c>
      <c r="BQ69" s="33">
        <v>13.8</v>
      </c>
      <c r="BR69" s="33">
        <v>0</v>
      </c>
      <c r="BS69" s="33">
        <v>0</v>
      </c>
      <c r="BT69" s="33">
        <v>4.5999999999999996</v>
      </c>
      <c r="BU69" s="33">
        <v>4.8</v>
      </c>
      <c r="BV69" s="33">
        <v>5.8</v>
      </c>
      <c r="BW69" s="33">
        <v>9.6</v>
      </c>
      <c r="BX69" s="33">
        <v>0</v>
      </c>
      <c r="BY69" s="33">
        <v>8.1999999999999993</v>
      </c>
      <c r="BZ69" s="33">
        <v>0.2</v>
      </c>
      <c r="CA69" s="33">
        <v>51</v>
      </c>
      <c r="CB69" s="33">
        <v>0.6</v>
      </c>
      <c r="CC69" s="33">
        <v>0</v>
      </c>
      <c r="CD69" s="33">
        <v>6.6</v>
      </c>
      <c r="CE69" s="33">
        <v>33.200000000000003</v>
      </c>
      <c r="CF69" s="33">
        <v>2.2000000000000002</v>
      </c>
      <c r="CG69" s="33">
        <v>2.4</v>
      </c>
      <c r="CH69" s="33">
        <v>0.2</v>
      </c>
      <c r="CI69" s="33">
        <v>0</v>
      </c>
      <c r="CJ69" s="33">
        <v>0</v>
      </c>
      <c r="CK69" s="33">
        <v>0</v>
      </c>
      <c r="CL69" s="33">
        <v>37.4</v>
      </c>
      <c r="CM69" s="33">
        <v>0.4</v>
      </c>
      <c r="CN69" s="33">
        <v>4</v>
      </c>
      <c r="CO69" s="33">
        <v>0</v>
      </c>
      <c r="CP69" s="33">
        <v>0</v>
      </c>
      <c r="CQ69" s="33">
        <v>0</v>
      </c>
      <c r="CR69" s="33">
        <v>0</v>
      </c>
      <c r="CS69" s="33">
        <v>0</v>
      </c>
      <c r="CT69" s="33">
        <v>0</v>
      </c>
      <c r="CU69" s="33">
        <v>0</v>
      </c>
      <c r="CV69" s="33">
        <v>44.2</v>
      </c>
      <c r="CW69" s="33">
        <v>14</v>
      </c>
      <c r="CX69" s="33">
        <v>11.2</v>
      </c>
      <c r="CY69" s="33">
        <v>8.6</v>
      </c>
      <c r="CZ69" s="33">
        <v>4.8</v>
      </c>
      <c r="DA69" s="33">
        <v>14.6</v>
      </c>
      <c r="DB69" s="33">
        <v>0</v>
      </c>
      <c r="DC69" s="33">
        <v>0</v>
      </c>
      <c r="DD69" s="33">
        <v>0</v>
      </c>
      <c r="DE69" s="33">
        <v>0</v>
      </c>
      <c r="DF69" s="33">
        <v>4</v>
      </c>
      <c r="DG69" s="33">
        <v>14.8</v>
      </c>
      <c r="DH69" s="33">
        <v>21.8</v>
      </c>
      <c r="DI69" s="33">
        <v>1.6</v>
      </c>
      <c r="DJ69" s="33">
        <v>0</v>
      </c>
      <c r="DK69" s="33">
        <v>0</v>
      </c>
      <c r="DL69" s="33">
        <v>60.4</v>
      </c>
      <c r="DM69" s="33">
        <v>12</v>
      </c>
      <c r="DN69" s="33">
        <v>3</v>
      </c>
      <c r="DO69" s="33">
        <v>17.2</v>
      </c>
      <c r="DP69" s="33">
        <v>1.6</v>
      </c>
      <c r="DQ69" s="33">
        <v>0.6</v>
      </c>
      <c r="DR69" s="33">
        <v>1.6</v>
      </c>
      <c r="DS69" s="33">
        <v>0</v>
      </c>
      <c r="DT69" s="33">
        <v>0</v>
      </c>
      <c r="DU69" s="33">
        <v>0</v>
      </c>
      <c r="DV69" s="33">
        <v>0.2</v>
      </c>
      <c r="DW69" s="33">
        <v>15.8</v>
      </c>
      <c r="DX69" s="33">
        <v>129.80000000000001</v>
      </c>
      <c r="DY69" s="33">
        <v>13</v>
      </c>
      <c r="DZ69" s="33">
        <v>14.2</v>
      </c>
      <c r="EA69" s="33">
        <v>48.6</v>
      </c>
      <c r="EB69" s="33">
        <v>25.6</v>
      </c>
      <c r="EC69" s="33">
        <v>3.2</v>
      </c>
      <c r="ED69" s="33">
        <v>0</v>
      </c>
      <c r="EE69" s="33">
        <v>0</v>
      </c>
      <c r="EF69" s="33">
        <v>0</v>
      </c>
      <c r="EG69" s="33">
        <v>0</v>
      </c>
      <c r="EH69" s="33">
        <v>0</v>
      </c>
      <c r="EI69" s="33">
        <v>0</v>
      </c>
      <c r="EJ69" s="33">
        <v>0</v>
      </c>
      <c r="EK69" s="33">
        <v>0</v>
      </c>
      <c r="EL69" s="33">
        <v>0</v>
      </c>
      <c r="EM69" s="33">
        <v>0</v>
      </c>
      <c r="EN69" s="33">
        <v>0</v>
      </c>
      <c r="EO69" s="33">
        <v>0</v>
      </c>
      <c r="EP69" s="33">
        <v>0</v>
      </c>
      <c r="EQ69" s="33">
        <v>0</v>
      </c>
      <c r="ER69" s="33">
        <v>0</v>
      </c>
      <c r="ES69" s="33">
        <v>0</v>
      </c>
      <c r="ET69" s="33">
        <v>0</v>
      </c>
      <c r="EU69" s="33">
        <v>0</v>
      </c>
      <c r="EV69" s="33">
        <v>0</v>
      </c>
      <c r="EW69" s="33">
        <v>0</v>
      </c>
      <c r="EX69" s="33">
        <v>0</v>
      </c>
      <c r="EY69" s="33">
        <v>0</v>
      </c>
      <c r="EZ69" s="33">
        <v>0</v>
      </c>
      <c r="FA69" s="33">
        <v>0</v>
      </c>
      <c r="FB69" s="33">
        <v>0</v>
      </c>
    </row>
    <row r="70" spans="1:158" ht="14.25" x14ac:dyDescent="0.2">
      <c r="A70" s="57">
        <v>68</v>
      </c>
      <c r="B70" s="35"/>
      <c r="C70" s="29" t="s">
        <v>115</v>
      </c>
      <c r="D70" s="47">
        <v>1573.5</v>
      </c>
      <c r="E70" s="31" t="s">
        <v>126</v>
      </c>
      <c r="F70" s="32">
        <v>0</v>
      </c>
      <c r="G70" s="33">
        <v>0</v>
      </c>
      <c r="H70" s="33">
        <v>0</v>
      </c>
      <c r="I70" s="33">
        <v>2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1.8</v>
      </c>
      <c r="S70" s="33">
        <v>0</v>
      </c>
      <c r="T70" s="33">
        <v>1</v>
      </c>
      <c r="U70" s="33">
        <v>0</v>
      </c>
      <c r="V70" s="33">
        <v>1.2</v>
      </c>
      <c r="W70" s="33">
        <v>0</v>
      </c>
      <c r="X70" s="33">
        <v>3.6</v>
      </c>
      <c r="Y70" s="33">
        <v>0</v>
      </c>
      <c r="Z70" s="33">
        <v>0</v>
      </c>
      <c r="AA70" s="33">
        <v>2.2000000000000002</v>
      </c>
      <c r="AB70" s="33">
        <v>2.6</v>
      </c>
      <c r="AC70" s="33">
        <v>2.2000000000000002</v>
      </c>
      <c r="AD70" s="33">
        <v>4.4000000000000004</v>
      </c>
      <c r="AE70" s="33">
        <v>1.6</v>
      </c>
      <c r="AF70" s="33">
        <v>12.6</v>
      </c>
      <c r="AG70" s="33">
        <v>28</v>
      </c>
      <c r="AH70" s="33">
        <v>17.399999999999999</v>
      </c>
      <c r="AI70" s="33">
        <v>17</v>
      </c>
      <c r="AJ70" s="33">
        <v>0</v>
      </c>
      <c r="AK70" s="33">
        <v>4.5999999999999996</v>
      </c>
      <c r="AL70" s="33">
        <v>9.6</v>
      </c>
      <c r="AM70" s="33">
        <v>52</v>
      </c>
      <c r="AN70" s="33">
        <v>0</v>
      </c>
      <c r="AO70" s="33">
        <v>12.6</v>
      </c>
      <c r="AP70" s="33">
        <v>23.6</v>
      </c>
      <c r="AQ70" s="33">
        <v>0.6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68</v>
      </c>
      <c r="AY70" s="33">
        <v>68</v>
      </c>
      <c r="AZ70" s="33">
        <v>1.2</v>
      </c>
      <c r="BA70" s="33">
        <v>6.2</v>
      </c>
      <c r="BB70" s="33">
        <v>7</v>
      </c>
      <c r="BC70" s="33">
        <v>0.6</v>
      </c>
      <c r="BD70" s="33">
        <v>1.8</v>
      </c>
      <c r="BE70" s="33">
        <v>18.600000000000001</v>
      </c>
      <c r="BF70" s="33">
        <v>20</v>
      </c>
      <c r="BG70" s="33">
        <v>0.6</v>
      </c>
      <c r="BH70" s="33">
        <v>1</v>
      </c>
      <c r="BI70" s="33">
        <v>4</v>
      </c>
      <c r="BJ70" s="33">
        <v>2.2000000000000002</v>
      </c>
      <c r="BK70" s="33">
        <v>1.6</v>
      </c>
      <c r="BL70" s="33">
        <v>0</v>
      </c>
      <c r="BM70" s="33">
        <v>9.4</v>
      </c>
      <c r="BN70" s="33">
        <v>1.6</v>
      </c>
      <c r="BO70" s="33">
        <v>43.4</v>
      </c>
      <c r="BP70" s="33">
        <v>50</v>
      </c>
      <c r="BQ70" s="33">
        <v>10.6</v>
      </c>
      <c r="BR70" s="33">
        <v>0</v>
      </c>
      <c r="BS70" s="33">
        <v>0</v>
      </c>
      <c r="BT70" s="33">
        <v>27</v>
      </c>
      <c r="BU70" s="33">
        <v>4.4000000000000004</v>
      </c>
      <c r="BV70" s="33">
        <v>21.6</v>
      </c>
      <c r="BW70" s="33">
        <v>0</v>
      </c>
      <c r="BX70" s="33">
        <v>0</v>
      </c>
      <c r="BY70" s="33">
        <v>1.2</v>
      </c>
      <c r="BZ70" s="33">
        <v>2.5</v>
      </c>
      <c r="CA70" s="33">
        <v>20.6</v>
      </c>
      <c r="CB70" s="33">
        <v>3.6</v>
      </c>
      <c r="CC70" s="33">
        <v>0</v>
      </c>
      <c r="CD70" s="33">
        <v>1</v>
      </c>
      <c r="CE70" s="33">
        <v>2.8</v>
      </c>
      <c r="CF70" s="33">
        <v>18</v>
      </c>
      <c r="CG70" s="33">
        <v>8.6</v>
      </c>
      <c r="CH70" s="33">
        <v>0.8</v>
      </c>
      <c r="CI70" s="33">
        <v>2</v>
      </c>
      <c r="CJ70" s="33">
        <v>0</v>
      </c>
      <c r="CK70" s="33">
        <v>54.6</v>
      </c>
      <c r="CL70" s="33">
        <v>21.4</v>
      </c>
      <c r="CM70" s="33">
        <v>18.600000000000001</v>
      </c>
      <c r="CN70" s="33">
        <v>6.4</v>
      </c>
      <c r="CO70" s="33">
        <v>0</v>
      </c>
      <c r="CP70" s="33">
        <v>0</v>
      </c>
      <c r="CQ70" s="33">
        <v>0</v>
      </c>
      <c r="CR70" s="33">
        <v>0</v>
      </c>
      <c r="CS70" s="33">
        <v>0</v>
      </c>
      <c r="CT70" s="33">
        <v>0</v>
      </c>
      <c r="CU70" s="33">
        <v>0</v>
      </c>
      <c r="CV70" s="33">
        <v>0.6</v>
      </c>
      <c r="CW70" s="33">
        <v>20.6</v>
      </c>
      <c r="CX70" s="33">
        <v>36</v>
      </c>
      <c r="CY70" s="33">
        <v>6</v>
      </c>
      <c r="CZ70" s="33">
        <v>38.200000000000003</v>
      </c>
      <c r="DA70" s="33">
        <v>1.6</v>
      </c>
      <c r="DB70" s="33">
        <v>0</v>
      </c>
      <c r="DC70" s="33">
        <v>0</v>
      </c>
      <c r="DD70" s="33">
        <v>0</v>
      </c>
      <c r="DE70" s="33">
        <v>0</v>
      </c>
      <c r="DF70" s="33">
        <v>6</v>
      </c>
      <c r="DG70" s="33">
        <v>11.6</v>
      </c>
      <c r="DH70" s="33">
        <v>16.2</v>
      </c>
      <c r="DI70" s="33">
        <v>2.6</v>
      </c>
      <c r="DJ70" s="33">
        <v>10</v>
      </c>
      <c r="DK70" s="33">
        <v>0</v>
      </c>
      <c r="DL70" s="33">
        <v>1</v>
      </c>
      <c r="DM70" s="33">
        <v>8.1999999999999993</v>
      </c>
      <c r="DN70" s="33">
        <v>0.8</v>
      </c>
      <c r="DO70" s="33">
        <v>0</v>
      </c>
      <c r="DP70" s="33">
        <v>0</v>
      </c>
      <c r="DQ70" s="33">
        <v>0</v>
      </c>
      <c r="DR70" s="33">
        <v>0</v>
      </c>
      <c r="DS70" s="33">
        <v>5</v>
      </c>
      <c r="DT70" s="33">
        <v>0.6</v>
      </c>
      <c r="DU70" s="33">
        <v>0</v>
      </c>
      <c r="DV70" s="33">
        <v>0</v>
      </c>
      <c r="DW70" s="33">
        <v>4.5999999999999996</v>
      </c>
      <c r="DX70" s="33">
        <v>127</v>
      </c>
      <c r="DY70" s="33">
        <v>1.2</v>
      </c>
      <c r="DZ70" s="33">
        <v>12.8</v>
      </c>
      <c r="EA70" s="33">
        <v>49</v>
      </c>
      <c r="EB70" s="33">
        <v>33</v>
      </c>
      <c r="EC70" s="33">
        <v>2</v>
      </c>
      <c r="ED70" s="33">
        <v>0</v>
      </c>
      <c r="EE70" s="33">
        <v>0</v>
      </c>
      <c r="EF70" s="33">
        <v>0</v>
      </c>
      <c r="EG70" s="33">
        <v>0</v>
      </c>
      <c r="EH70" s="33">
        <v>0</v>
      </c>
      <c r="EI70" s="33">
        <v>0</v>
      </c>
      <c r="EJ70" s="33">
        <v>0</v>
      </c>
      <c r="EK70" s="33">
        <v>0</v>
      </c>
      <c r="EL70" s="33">
        <v>0</v>
      </c>
      <c r="EM70" s="33">
        <v>0</v>
      </c>
      <c r="EN70" s="33">
        <v>0</v>
      </c>
      <c r="EO70" s="33">
        <v>0</v>
      </c>
      <c r="EP70" s="33">
        <v>0</v>
      </c>
      <c r="EQ70" s="33">
        <v>0</v>
      </c>
      <c r="ER70" s="33">
        <v>0</v>
      </c>
      <c r="ES70" s="33">
        <v>0</v>
      </c>
      <c r="ET70" s="33">
        <v>0</v>
      </c>
      <c r="EU70" s="33">
        <v>1</v>
      </c>
      <c r="EV70" s="33">
        <v>0</v>
      </c>
      <c r="EW70" s="33">
        <v>0</v>
      </c>
      <c r="EX70" s="33">
        <v>0</v>
      </c>
      <c r="EY70" s="33">
        <v>0</v>
      </c>
      <c r="EZ70" s="33">
        <v>0</v>
      </c>
      <c r="FA70" s="33">
        <v>0</v>
      </c>
      <c r="FB70" s="33">
        <v>0</v>
      </c>
    </row>
    <row r="71" spans="1:158" ht="17.25" customHeight="1" x14ac:dyDescent="0.2">
      <c r="A71" s="57">
        <v>69</v>
      </c>
      <c r="B71" s="38"/>
      <c r="C71" s="36" t="s">
        <v>127</v>
      </c>
      <c r="D71" s="37">
        <v>1750.5</v>
      </c>
      <c r="E71" s="31" t="s">
        <v>128</v>
      </c>
      <c r="F71" s="32" t="s">
        <v>105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5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22.85</v>
      </c>
      <c r="AF71" s="33">
        <v>62.5</v>
      </c>
      <c r="AG71" s="33">
        <v>23.21</v>
      </c>
      <c r="AH71" s="33">
        <v>0</v>
      </c>
      <c r="AI71" s="33">
        <v>0</v>
      </c>
      <c r="AJ71" s="33">
        <v>7.14</v>
      </c>
      <c r="AK71" s="33">
        <v>28.57</v>
      </c>
      <c r="AL71" s="33">
        <v>17.850000000000001</v>
      </c>
      <c r="AM71" s="33">
        <v>30.35</v>
      </c>
      <c r="AN71" s="33">
        <v>0</v>
      </c>
      <c r="AO71" s="33">
        <v>15.17</v>
      </c>
      <c r="AP71" s="33">
        <v>5.53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4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4.46</v>
      </c>
      <c r="BE71" s="33">
        <v>12.5</v>
      </c>
      <c r="BF71" s="33">
        <v>15.17</v>
      </c>
      <c r="BG71" s="33">
        <v>11.48</v>
      </c>
      <c r="BH71" s="33">
        <v>16.07</v>
      </c>
      <c r="BI71" s="33">
        <v>18.57</v>
      </c>
      <c r="BJ71" s="33">
        <v>7.32</v>
      </c>
      <c r="BK71" s="33">
        <v>8.0299999999999994</v>
      </c>
      <c r="BL71" s="33">
        <v>11.6</v>
      </c>
      <c r="BM71" s="33">
        <v>0</v>
      </c>
      <c r="BN71" s="33">
        <v>0</v>
      </c>
      <c r="BO71" s="33">
        <v>51.78</v>
      </c>
      <c r="BP71" s="33">
        <v>69.64</v>
      </c>
      <c r="BQ71" s="33">
        <v>0</v>
      </c>
      <c r="BR71" s="33">
        <v>0</v>
      </c>
      <c r="BS71" s="33">
        <v>0</v>
      </c>
      <c r="BT71" s="33">
        <v>5.35</v>
      </c>
      <c r="BU71" s="33">
        <v>3.21</v>
      </c>
      <c r="BV71" s="33">
        <v>23.21</v>
      </c>
      <c r="BW71" s="33">
        <v>0</v>
      </c>
      <c r="BX71" s="33">
        <v>0</v>
      </c>
      <c r="BY71" s="33">
        <v>0</v>
      </c>
      <c r="BZ71" s="33">
        <v>62.5</v>
      </c>
      <c r="CA71" s="33">
        <v>10</v>
      </c>
      <c r="CB71" s="33">
        <v>0</v>
      </c>
      <c r="CC71" s="33">
        <v>0</v>
      </c>
      <c r="CD71" s="33">
        <v>0</v>
      </c>
      <c r="CE71" s="33">
        <v>0</v>
      </c>
      <c r="CF71" s="33">
        <v>51.78</v>
      </c>
      <c r="CG71" s="33">
        <v>13.39</v>
      </c>
      <c r="CH71" s="33">
        <v>0</v>
      </c>
      <c r="CI71" s="33">
        <v>0</v>
      </c>
      <c r="CJ71" s="33">
        <v>4</v>
      </c>
      <c r="CK71" s="33">
        <v>0</v>
      </c>
      <c r="CL71" s="33">
        <v>83.92</v>
      </c>
      <c r="CM71" s="33">
        <v>14.28</v>
      </c>
      <c r="CN71" s="33">
        <v>29.82</v>
      </c>
      <c r="CO71" s="33">
        <v>0</v>
      </c>
      <c r="CP71" s="33">
        <v>0</v>
      </c>
      <c r="CQ71" s="33">
        <v>0</v>
      </c>
      <c r="CR71" s="33">
        <v>0</v>
      </c>
      <c r="CS71" s="33">
        <v>0</v>
      </c>
      <c r="CT71" s="33">
        <v>0</v>
      </c>
      <c r="CU71" s="33">
        <v>1.78</v>
      </c>
      <c r="CV71" s="33">
        <v>0</v>
      </c>
      <c r="CW71" s="33">
        <v>62.5</v>
      </c>
      <c r="CX71" s="33">
        <v>67.849999999999994</v>
      </c>
      <c r="CY71" s="33">
        <v>24.46</v>
      </c>
      <c r="CZ71" s="33">
        <v>14.28</v>
      </c>
      <c r="DA71" s="33">
        <v>13.39</v>
      </c>
      <c r="DB71" s="33">
        <v>7.14</v>
      </c>
      <c r="DC71" s="33">
        <v>5.71</v>
      </c>
      <c r="DD71" s="33">
        <v>0</v>
      </c>
      <c r="DE71" s="33">
        <v>0</v>
      </c>
      <c r="DF71" s="33">
        <v>35.89</v>
      </c>
      <c r="DG71" s="33">
        <v>16.07</v>
      </c>
      <c r="DH71" s="33">
        <v>24.46</v>
      </c>
      <c r="DI71" s="33">
        <v>2.67</v>
      </c>
      <c r="DJ71" s="33">
        <v>0</v>
      </c>
      <c r="DK71" s="33">
        <v>0</v>
      </c>
      <c r="DL71" s="33">
        <v>65.17</v>
      </c>
      <c r="DM71" s="33">
        <v>2</v>
      </c>
      <c r="DN71" s="33">
        <v>8.2100000000000009</v>
      </c>
      <c r="DO71" s="33">
        <v>11.78</v>
      </c>
      <c r="DP71" s="33">
        <v>9.4600000000000009</v>
      </c>
      <c r="DQ71" s="33">
        <v>0</v>
      </c>
      <c r="DR71" s="33">
        <v>5.71</v>
      </c>
      <c r="DS71" s="33">
        <v>0</v>
      </c>
      <c r="DT71" s="33">
        <v>0</v>
      </c>
      <c r="DU71" s="33">
        <v>0</v>
      </c>
      <c r="DV71" s="33">
        <v>0</v>
      </c>
      <c r="DW71" s="33">
        <v>34.82</v>
      </c>
      <c r="DX71" s="33">
        <v>84.21</v>
      </c>
      <c r="DY71" s="33">
        <v>3.92</v>
      </c>
      <c r="DZ71" s="33">
        <v>17.850000000000001</v>
      </c>
      <c r="EA71" s="33">
        <v>242.31</v>
      </c>
      <c r="EB71" s="33">
        <v>8.35</v>
      </c>
      <c r="EC71" s="33">
        <v>0</v>
      </c>
      <c r="ED71" s="33">
        <v>0</v>
      </c>
      <c r="EE71" s="33">
        <v>0</v>
      </c>
      <c r="EF71" s="33">
        <v>0</v>
      </c>
      <c r="EG71" s="33">
        <v>0</v>
      </c>
      <c r="EH71" s="33">
        <v>0</v>
      </c>
      <c r="EI71" s="33">
        <v>0</v>
      </c>
      <c r="EJ71" s="33">
        <v>0</v>
      </c>
      <c r="EK71" s="33">
        <v>0</v>
      </c>
      <c r="EL71" s="33">
        <v>0</v>
      </c>
      <c r="EM71" s="33">
        <v>0</v>
      </c>
      <c r="EN71" s="33">
        <v>0</v>
      </c>
      <c r="EO71" s="33">
        <v>0</v>
      </c>
      <c r="EP71" s="33">
        <v>0</v>
      </c>
      <c r="EQ71" s="33">
        <v>0</v>
      </c>
      <c r="ER71" s="33">
        <v>0</v>
      </c>
      <c r="ES71" s="33">
        <v>0</v>
      </c>
      <c r="ET71" s="33">
        <v>0</v>
      </c>
      <c r="EU71" s="33">
        <v>3</v>
      </c>
      <c r="EV71" s="33">
        <v>0</v>
      </c>
      <c r="EW71" s="33">
        <v>0</v>
      </c>
      <c r="EX71" s="33">
        <v>0</v>
      </c>
      <c r="EY71" s="33">
        <v>0</v>
      </c>
      <c r="EZ71" s="33">
        <v>0</v>
      </c>
      <c r="FA71" s="33">
        <v>0</v>
      </c>
      <c r="FB71" s="33">
        <v>0</v>
      </c>
    </row>
    <row r="72" spans="1:158" ht="14.25" x14ac:dyDescent="0.2">
      <c r="A72" s="57">
        <v>70</v>
      </c>
      <c r="B72" s="55" t="s">
        <v>129</v>
      </c>
      <c r="C72" s="39"/>
      <c r="D72" s="40"/>
      <c r="E72" s="31" t="s">
        <v>130</v>
      </c>
      <c r="F72" s="32" t="s">
        <v>105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2.5</v>
      </c>
      <c r="P72" s="33">
        <v>0</v>
      </c>
      <c r="Q72" s="33">
        <v>9.9</v>
      </c>
      <c r="R72" s="33">
        <v>0</v>
      </c>
      <c r="S72" s="33">
        <v>0</v>
      </c>
      <c r="T72" s="33">
        <v>2.5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5</v>
      </c>
      <c r="AD72" s="33">
        <v>5.2</v>
      </c>
      <c r="AE72" s="33">
        <v>49.7</v>
      </c>
      <c r="AF72" s="33">
        <v>34.799999999999997</v>
      </c>
      <c r="AG72" s="33">
        <v>17.399999999999999</v>
      </c>
      <c r="AH72" s="33">
        <v>7.5</v>
      </c>
      <c r="AI72" s="33">
        <v>0</v>
      </c>
      <c r="AJ72" s="33">
        <v>10.4</v>
      </c>
      <c r="AK72" s="33">
        <v>2.7</v>
      </c>
      <c r="AL72" s="33">
        <v>0</v>
      </c>
      <c r="AM72" s="33">
        <v>0</v>
      </c>
      <c r="AN72" s="33">
        <v>0</v>
      </c>
      <c r="AO72" s="33">
        <v>27.6</v>
      </c>
      <c r="AP72" s="33">
        <v>9</v>
      </c>
      <c r="AQ72" s="33">
        <v>4.2</v>
      </c>
      <c r="AR72" s="33">
        <v>3.5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1</v>
      </c>
      <c r="AY72" s="33">
        <v>1</v>
      </c>
      <c r="AZ72" s="33">
        <v>16.399999999999999</v>
      </c>
      <c r="BA72" s="33">
        <v>12.9</v>
      </c>
      <c r="BB72" s="33">
        <v>4</v>
      </c>
      <c r="BC72" s="33">
        <v>0</v>
      </c>
      <c r="BD72" s="33">
        <v>2</v>
      </c>
      <c r="BE72" s="33">
        <v>14.9</v>
      </c>
      <c r="BF72" s="33">
        <v>2.7</v>
      </c>
      <c r="BG72" s="33">
        <v>0</v>
      </c>
      <c r="BH72" s="33">
        <v>8.9</v>
      </c>
      <c r="BI72" s="33">
        <v>9.4</v>
      </c>
      <c r="BJ72" s="33">
        <v>7.5</v>
      </c>
      <c r="BK72" s="33">
        <v>5</v>
      </c>
      <c r="BL72" s="33">
        <v>27.3</v>
      </c>
      <c r="BM72" s="33">
        <v>4.2</v>
      </c>
      <c r="BN72" s="33">
        <v>105.9</v>
      </c>
      <c r="BO72" s="33">
        <v>14.9</v>
      </c>
      <c r="BP72" s="33">
        <v>116.8</v>
      </c>
      <c r="BQ72" s="33">
        <v>1</v>
      </c>
      <c r="BR72" s="33">
        <v>0</v>
      </c>
      <c r="BS72" s="33">
        <v>0</v>
      </c>
      <c r="BT72" s="33">
        <v>0</v>
      </c>
      <c r="BU72" s="33">
        <v>1.5</v>
      </c>
      <c r="BV72" s="33">
        <v>16.399999999999999</v>
      </c>
      <c r="BW72" s="33">
        <v>1</v>
      </c>
      <c r="BX72" s="33">
        <v>0</v>
      </c>
      <c r="BY72" s="33">
        <v>12.9</v>
      </c>
      <c r="BZ72" s="33">
        <v>5</v>
      </c>
      <c r="CA72" s="33">
        <v>5</v>
      </c>
      <c r="CB72" s="33">
        <v>2.5</v>
      </c>
      <c r="CC72" s="33">
        <v>0</v>
      </c>
      <c r="CD72" s="33">
        <v>0</v>
      </c>
      <c r="CE72" s="33">
        <v>2</v>
      </c>
      <c r="CF72" s="33">
        <v>11.9</v>
      </c>
      <c r="CG72" s="33">
        <v>21.4</v>
      </c>
      <c r="CH72" s="33">
        <v>3.7</v>
      </c>
      <c r="CI72" s="33">
        <v>0</v>
      </c>
      <c r="CJ72" s="33">
        <v>0</v>
      </c>
      <c r="CK72" s="33">
        <v>0</v>
      </c>
      <c r="CL72" s="33">
        <v>43.3</v>
      </c>
      <c r="CM72" s="33">
        <v>5</v>
      </c>
      <c r="CN72" s="33">
        <v>36.299999999999997</v>
      </c>
      <c r="CO72" s="33">
        <v>0</v>
      </c>
      <c r="CP72" s="33">
        <v>0</v>
      </c>
      <c r="CQ72" s="33">
        <v>0</v>
      </c>
      <c r="CR72" s="33">
        <v>0</v>
      </c>
      <c r="CS72" s="33">
        <v>0</v>
      </c>
      <c r="CT72" s="33">
        <v>0</v>
      </c>
      <c r="CU72" s="33">
        <v>0</v>
      </c>
      <c r="CV72" s="33">
        <v>0</v>
      </c>
      <c r="CW72" s="33">
        <v>35.799999999999997</v>
      </c>
      <c r="CX72" s="33">
        <v>72.099999999999994</v>
      </c>
      <c r="CY72" s="33">
        <v>8.5</v>
      </c>
      <c r="CZ72" s="33">
        <v>2.6</v>
      </c>
      <c r="DA72" s="33">
        <v>20.9</v>
      </c>
      <c r="DB72" s="33">
        <v>27.3</v>
      </c>
      <c r="DC72" s="33">
        <v>0</v>
      </c>
      <c r="DD72" s="33">
        <v>0</v>
      </c>
      <c r="DE72" s="33">
        <v>0</v>
      </c>
      <c r="DF72" s="33">
        <v>1.5</v>
      </c>
      <c r="DG72" s="33">
        <v>5</v>
      </c>
      <c r="DH72" s="33">
        <v>21.9</v>
      </c>
      <c r="DI72" s="33">
        <v>2</v>
      </c>
      <c r="DJ72" s="33">
        <v>0</v>
      </c>
      <c r="DK72" s="33">
        <v>0</v>
      </c>
      <c r="DL72" s="33">
        <v>34.799999999999997</v>
      </c>
      <c r="DM72" s="33">
        <v>39.799999999999997</v>
      </c>
      <c r="DN72" s="33">
        <v>7.5</v>
      </c>
      <c r="DO72" s="33">
        <v>62.1</v>
      </c>
      <c r="DP72" s="33">
        <v>9.9</v>
      </c>
      <c r="DQ72" s="33">
        <v>0</v>
      </c>
      <c r="DR72" s="33">
        <v>0</v>
      </c>
      <c r="DS72" s="33">
        <v>1</v>
      </c>
      <c r="DT72" s="33">
        <v>0</v>
      </c>
      <c r="DU72" s="33">
        <v>0</v>
      </c>
      <c r="DV72" s="33">
        <v>2.7</v>
      </c>
      <c r="DW72" s="33">
        <v>10.9</v>
      </c>
      <c r="DX72" s="33">
        <v>27.4</v>
      </c>
      <c r="DY72" s="33">
        <v>12.4</v>
      </c>
      <c r="DZ72" s="33">
        <v>14.9</v>
      </c>
      <c r="EA72" s="33">
        <v>121.8</v>
      </c>
      <c r="EB72" s="33">
        <v>12.4</v>
      </c>
      <c r="EC72" s="33">
        <v>3</v>
      </c>
      <c r="ED72" s="33">
        <v>1</v>
      </c>
      <c r="EE72" s="33">
        <v>0</v>
      </c>
      <c r="EF72" s="33">
        <v>0</v>
      </c>
      <c r="EG72" s="33">
        <v>0</v>
      </c>
      <c r="EH72" s="33">
        <v>0</v>
      </c>
      <c r="EI72" s="33">
        <v>0</v>
      </c>
      <c r="EJ72" s="33">
        <v>0</v>
      </c>
      <c r="EK72" s="33">
        <v>0</v>
      </c>
      <c r="EL72" s="33">
        <v>0</v>
      </c>
      <c r="EM72" s="33">
        <v>0</v>
      </c>
      <c r="EN72" s="33">
        <v>0</v>
      </c>
      <c r="EO72" s="33">
        <v>0</v>
      </c>
      <c r="EP72" s="33">
        <v>0</v>
      </c>
      <c r="EQ72" s="33">
        <v>0</v>
      </c>
      <c r="ER72" s="33">
        <v>0</v>
      </c>
      <c r="ES72" s="33">
        <v>0</v>
      </c>
      <c r="ET72" s="33">
        <v>0</v>
      </c>
      <c r="EU72" s="33">
        <v>5</v>
      </c>
      <c r="EV72" s="33">
        <v>0</v>
      </c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3">
        <v>0</v>
      </c>
    </row>
    <row r="73" spans="1:158" ht="14.25" x14ac:dyDescent="0.2">
      <c r="A73" s="57">
        <v>71</v>
      </c>
      <c r="B73" s="60" t="s">
        <v>131</v>
      </c>
      <c r="C73" s="43"/>
      <c r="D73" s="44"/>
      <c r="E73" s="31" t="s">
        <v>132</v>
      </c>
      <c r="F73" s="32">
        <v>1.2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1.2</v>
      </c>
      <c r="P73" s="33">
        <v>0</v>
      </c>
      <c r="Q73" s="33">
        <v>0</v>
      </c>
      <c r="R73" s="33">
        <v>1.2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2</v>
      </c>
      <c r="AD73" s="33">
        <v>3</v>
      </c>
      <c r="AE73" s="33">
        <v>20</v>
      </c>
      <c r="AF73" s="33">
        <v>48</v>
      </c>
      <c r="AG73" s="33">
        <v>47</v>
      </c>
      <c r="AH73" s="33">
        <v>29</v>
      </c>
      <c r="AI73" s="33">
        <v>0</v>
      </c>
      <c r="AJ73" s="33">
        <v>22</v>
      </c>
      <c r="AK73" s="33">
        <v>0</v>
      </c>
      <c r="AL73" s="33">
        <v>0</v>
      </c>
      <c r="AM73" s="33">
        <v>0</v>
      </c>
      <c r="AN73" s="33">
        <v>0</v>
      </c>
      <c r="AO73" s="33">
        <v>25</v>
      </c>
      <c r="AP73" s="33">
        <v>15.4</v>
      </c>
      <c r="AQ73" s="33">
        <v>5.4</v>
      </c>
      <c r="AR73" s="33">
        <v>3</v>
      </c>
      <c r="AS73" s="33">
        <v>0</v>
      </c>
      <c r="AT73" s="33">
        <v>0</v>
      </c>
      <c r="AU73" s="33">
        <v>0</v>
      </c>
      <c r="AV73" s="33">
        <v>10</v>
      </c>
      <c r="AW73" s="33">
        <v>0</v>
      </c>
      <c r="AX73" s="33">
        <v>9</v>
      </c>
      <c r="AY73" s="33">
        <v>9</v>
      </c>
      <c r="AZ73" s="33">
        <v>6.6</v>
      </c>
      <c r="BA73" s="33">
        <v>5.4</v>
      </c>
      <c r="BB73" s="33">
        <v>6</v>
      </c>
      <c r="BC73" s="33">
        <v>8.6</v>
      </c>
      <c r="BD73" s="33">
        <v>9.1999999999999993</v>
      </c>
      <c r="BE73" s="33">
        <v>32.4</v>
      </c>
      <c r="BF73" s="33">
        <v>36.4</v>
      </c>
      <c r="BG73" s="33">
        <v>11</v>
      </c>
      <c r="BH73" s="33">
        <v>0</v>
      </c>
      <c r="BI73" s="33">
        <v>17.2</v>
      </c>
      <c r="BJ73" s="33">
        <v>8.6</v>
      </c>
      <c r="BK73" s="33">
        <v>16.600000000000001</v>
      </c>
      <c r="BL73" s="33">
        <v>18</v>
      </c>
      <c r="BM73" s="33">
        <v>0</v>
      </c>
      <c r="BN73" s="33">
        <v>36</v>
      </c>
      <c r="BO73" s="33">
        <v>46.4</v>
      </c>
      <c r="BP73" s="33">
        <v>93.4</v>
      </c>
      <c r="BQ73" s="33">
        <v>0</v>
      </c>
      <c r="BR73" s="33">
        <v>0</v>
      </c>
      <c r="BS73" s="33">
        <v>0</v>
      </c>
      <c r="BT73" s="33">
        <v>6.2</v>
      </c>
      <c r="BU73" s="33">
        <v>0</v>
      </c>
      <c r="BV73" s="33">
        <v>48.2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3">
        <v>0</v>
      </c>
      <c r="CE73" s="33">
        <v>32</v>
      </c>
      <c r="CF73" s="33">
        <v>10</v>
      </c>
      <c r="CG73" s="33">
        <v>29.8</v>
      </c>
      <c r="CH73" s="33">
        <v>4</v>
      </c>
      <c r="CI73" s="33">
        <v>0</v>
      </c>
      <c r="CJ73" s="33">
        <v>0</v>
      </c>
      <c r="CK73" s="33">
        <v>0</v>
      </c>
      <c r="CL73" s="33">
        <v>22.4</v>
      </c>
      <c r="CM73" s="33">
        <v>4</v>
      </c>
      <c r="CN73" s="33">
        <v>7.2</v>
      </c>
      <c r="CO73" s="33">
        <v>16</v>
      </c>
      <c r="CP73" s="33">
        <v>0</v>
      </c>
      <c r="CQ73" s="33">
        <v>0</v>
      </c>
      <c r="CR73" s="33">
        <v>0</v>
      </c>
      <c r="CS73" s="33">
        <v>0</v>
      </c>
      <c r="CT73" s="33">
        <v>0</v>
      </c>
      <c r="CU73" s="33">
        <v>23.4</v>
      </c>
      <c r="CV73" s="33">
        <v>10</v>
      </c>
      <c r="CW73" s="33">
        <v>40</v>
      </c>
      <c r="CX73" s="33">
        <v>120</v>
      </c>
      <c r="CY73" s="33">
        <v>9</v>
      </c>
      <c r="CZ73" s="33">
        <v>91.2</v>
      </c>
      <c r="DA73" s="33">
        <v>8.1999999999999993</v>
      </c>
      <c r="DB73" s="33">
        <v>0</v>
      </c>
      <c r="DC73" s="33">
        <v>0</v>
      </c>
      <c r="DD73" s="33">
        <v>0</v>
      </c>
      <c r="DE73" s="33">
        <v>0</v>
      </c>
      <c r="DF73" s="33">
        <v>21.4</v>
      </c>
      <c r="DG73" s="33">
        <v>6</v>
      </c>
      <c r="DH73" s="33">
        <v>18.2</v>
      </c>
      <c r="DI73" s="33">
        <v>16.399999999999999</v>
      </c>
      <c r="DJ73" s="33">
        <v>0</v>
      </c>
      <c r="DK73" s="33">
        <v>0</v>
      </c>
      <c r="DL73" s="33">
        <v>25.8</v>
      </c>
      <c r="DM73" s="33">
        <v>40</v>
      </c>
      <c r="DN73" s="33">
        <v>11.2</v>
      </c>
      <c r="DO73" s="33">
        <v>21.2</v>
      </c>
      <c r="DP73" s="33">
        <v>0</v>
      </c>
      <c r="DQ73" s="33">
        <v>0</v>
      </c>
      <c r="DR73" s="33">
        <v>8.4</v>
      </c>
      <c r="DS73" s="33">
        <v>5</v>
      </c>
      <c r="DT73" s="33">
        <v>0</v>
      </c>
      <c r="DU73" s="33">
        <v>0</v>
      </c>
      <c r="DV73" s="33">
        <v>0</v>
      </c>
      <c r="DW73" s="33">
        <v>5</v>
      </c>
      <c r="DX73" s="33">
        <v>31.2</v>
      </c>
      <c r="DY73" s="33">
        <v>3.2</v>
      </c>
      <c r="DZ73" s="33">
        <v>7</v>
      </c>
      <c r="EA73" s="33">
        <v>440.8</v>
      </c>
      <c r="EB73" s="33">
        <v>4.5999999999999996</v>
      </c>
      <c r="EC73" s="33">
        <v>14</v>
      </c>
      <c r="ED73" s="33">
        <v>0</v>
      </c>
      <c r="EE73" s="33">
        <v>0</v>
      </c>
      <c r="EF73" s="33">
        <v>0</v>
      </c>
      <c r="EG73" s="33">
        <v>0</v>
      </c>
      <c r="EH73" s="33">
        <v>0</v>
      </c>
      <c r="EI73" s="33">
        <v>0</v>
      </c>
      <c r="EJ73" s="33">
        <v>0</v>
      </c>
      <c r="EK73" s="33">
        <v>0</v>
      </c>
      <c r="EL73" s="33">
        <v>0</v>
      </c>
      <c r="EM73" s="33">
        <v>0</v>
      </c>
      <c r="EN73" s="33">
        <v>0</v>
      </c>
      <c r="EO73" s="33">
        <v>0</v>
      </c>
      <c r="EP73" s="33">
        <v>0</v>
      </c>
      <c r="EQ73" s="33">
        <v>0</v>
      </c>
      <c r="ER73" s="33">
        <v>0</v>
      </c>
      <c r="ES73" s="33">
        <v>0</v>
      </c>
      <c r="ET73" s="33">
        <v>0</v>
      </c>
      <c r="EU73" s="33">
        <v>4</v>
      </c>
      <c r="EV73" s="33">
        <v>0</v>
      </c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33">
        <v>0</v>
      </c>
    </row>
    <row r="74" spans="1:158" ht="14.25" x14ac:dyDescent="0.2">
      <c r="A74" s="57">
        <v>72</v>
      </c>
      <c r="B74" s="60"/>
      <c r="C74" s="29" t="s">
        <v>115</v>
      </c>
      <c r="D74" s="49">
        <v>1573.5</v>
      </c>
      <c r="E74" s="31" t="s">
        <v>133</v>
      </c>
      <c r="F74" s="32">
        <v>5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2.5</v>
      </c>
      <c r="S74" s="33">
        <v>2.5</v>
      </c>
      <c r="T74" s="33">
        <v>0</v>
      </c>
      <c r="U74" s="33">
        <v>0</v>
      </c>
      <c r="V74" s="33">
        <v>10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2.5</v>
      </c>
      <c r="AE74" s="33">
        <v>17.5</v>
      </c>
      <c r="AF74" s="33">
        <v>57.5</v>
      </c>
      <c r="AG74" s="33">
        <v>30</v>
      </c>
      <c r="AH74" s="33">
        <v>0</v>
      </c>
      <c r="AI74" s="33">
        <v>0</v>
      </c>
      <c r="AJ74" s="33">
        <v>17.5</v>
      </c>
      <c r="AK74" s="33">
        <v>0</v>
      </c>
      <c r="AL74" s="33">
        <v>12.5</v>
      </c>
      <c r="AM74" s="33">
        <v>0</v>
      </c>
      <c r="AN74" s="33">
        <v>0</v>
      </c>
      <c r="AO74" s="33">
        <v>37.5</v>
      </c>
      <c r="AP74" s="33">
        <v>12.5</v>
      </c>
      <c r="AQ74" s="33">
        <v>0</v>
      </c>
      <c r="AR74" s="33">
        <v>42.5</v>
      </c>
      <c r="AS74" s="33">
        <v>0</v>
      </c>
      <c r="AT74" s="33">
        <v>0</v>
      </c>
      <c r="AU74" s="33">
        <v>0</v>
      </c>
      <c r="AV74" s="33">
        <v>9</v>
      </c>
      <c r="AW74" s="33">
        <v>24</v>
      </c>
      <c r="AX74" s="33">
        <v>2.5</v>
      </c>
      <c r="AY74" s="33">
        <v>2.5</v>
      </c>
      <c r="AZ74" s="33">
        <v>2.5</v>
      </c>
      <c r="BA74" s="33">
        <v>6.5</v>
      </c>
      <c r="BB74" s="33">
        <v>6</v>
      </c>
      <c r="BC74" s="33">
        <v>0</v>
      </c>
      <c r="BD74" s="33">
        <v>5</v>
      </c>
      <c r="BE74" s="33">
        <v>5.5</v>
      </c>
      <c r="BF74" s="33">
        <v>7.5</v>
      </c>
      <c r="BG74" s="33">
        <v>7.5</v>
      </c>
      <c r="BH74" s="33">
        <v>0</v>
      </c>
      <c r="BI74" s="33">
        <v>10</v>
      </c>
      <c r="BJ74" s="33">
        <v>10</v>
      </c>
      <c r="BK74" s="33">
        <v>9.5</v>
      </c>
      <c r="BL74" s="33">
        <v>2.5</v>
      </c>
      <c r="BM74" s="33">
        <v>0</v>
      </c>
      <c r="BN74" s="33">
        <v>19</v>
      </c>
      <c r="BO74" s="33">
        <v>37.5</v>
      </c>
      <c r="BP74" s="33">
        <v>55</v>
      </c>
      <c r="BQ74" s="33">
        <v>0</v>
      </c>
      <c r="BR74" s="33">
        <v>0</v>
      </c>
      <c r="BS74" s="33">
        <v>0</v>
      </c>
      <c r="BT74" s="33">
        <v>5</v>
      </c>
      <c r="BU74" s="33">
        <v>2.5</v>
      </c>
      <c r="BV74" s="33">
        <v>22.5</v>
      </c>
      <c r="BW74" s="33">
        <v>0</v>
      </c>
      <c r="BX74" s="33">
        <v>0</v>
      </c>
      <c r="BY74" s="33">
        <v>0</v>
      </c>
      <c r="BZ74" s="33">
        <v>0</v>
      </c>
      <c r="CA74" s="33">
        <v>25</v>
      </c>
      <c r="CB74" s="33">
        <v>0</v>
      </c>
      <c r="CC74" s="33">
        <v>0</v>
      </c>
      <c r="CD74" s="33">
        <v>0</v>
      </c>
      <c r="CE74" s="33">
        <v>12.5</v>
      </c>
      <c r="CF74" s="33">
        <v>4</v>
      </c>
      <c r="CG74" s="33">
        <v>14</v>
      </c>
      <c r="CH74" s="33">
        <v>0</v>
      </c>
      <c r="CI74" s="33">
        <v>0</v>
      </c>
      <c r="CJ74" s="33">
        <v>0</v>
      </c>
      <c r="CK74" s="33">
        <v>0</v>
      </c>
      <c r="CL74" s="33">
        <v>58</v>
      </c>
      <c r="CM74" s="33">
        <v>25</v>
      </c>
      <c r="CN74" s="33">
        <v>10</v>
      </c>
      <c r="CO74" s="33">
        <v>62.5</v>
      </c>
      <c r="CP74" s="33">
        <v>0</v>
      </c>
      <c r="CQ74" s="33">
        <v>0</v>
      </c>
      <c r="CR74" s="33">
        <v>0</v>
      </c>
      <c r="CS74" s="33">
        <v>0</v>
      </c>
      <c r="CT74" s="33">
        <v>0</v>
      </c>
      <c r="CU74" s="33">
        <v>10</v>
      </c>
      <c r="CV74" s="33">
        <v>2.5</v>
      </c>
      <c r="CW74" s="33">
        <v>50</v>
      </c>
      <c r="CX74" s="33">
        <v>80</v>
      </c>
      <c r="CY74" s="33">
        <v>10</v>
      </c>
      <c r="CZ74" s="33">
        <v>23.5</v>
      </c>
      <c r="DA74" s="33">
        <v>2.5</v>
      </c>
      <c r="DB74" s="33">
        <v>5.5</v>
      </c>
      <c r="DC74" s="33">
        <v>2.5</v>
      </c>
      <c r="DD74" s="33">
        <v>2.5</v>
      </c>
      <c r="DE74" s="33">
        <v>7</v>
      </c>
      <c r="DF74" s="33">
        <v>30</v>
      </c>
      <c r="DG74" s="33">
        <v>5</v>
      </c>
      <c r="DH74" s="33">
        <v>7.5</v>
      </c>
      <c r="DI74" s="33">
        <v>37.5</v>
      </c>
      <c r="DJ74" s="33">
        <v>0</v>
      </c>
      <c r="DK74" s="33">
        <v>0</v>
      </c>
      <c r="DL74" s="33">
        <v>22.5</v>
      </c>
      <c r="DM74" s="33">
        <v>35</v>
      </c>
      <c r="DN74" s="33">
        <v>7.5</v>
      </c>
      <c r="DO74" s="33">
        <v>20</v>
      </c>
      <c r="DP74" s="33">
        <v>5</v>
      </c>
      <c r="DQ74" s="33">
        <v>0</v>
      </c>
      <c r="DR74" s="33">
        <v>15</v>
      </c>
      <c r="DS74" s="33">
        <v>0</v>
      </c>
      <c r="DT74" s="33">
        <v>0</v>
      </c>
      <c r="DU74" s="33">
        <v>0</v>
      </c>
      <c r="DV74" s="33">
        <v>0</v>
      </c>
      <c r="DW74" s="33">
        <v>5</v>
      </c>
      <c r="DX74" s="33">
        <v>22.5</v>
      </c>
      <c r="DY74" s="33">
        <v>5</v>
      </c>
      <c r="DZ74" s="33">
        <v>97.5</v>
      </c>
      <c r="EA74" s="33">
        <v>438.5</v>
      </c>
      <c r="EB74" s="33">
        <v>5.5</v>
      </c>
      <c r="EC74" s="33">
        <v>1</v>
      </c>
      <c r="ED74" s="33">
        <v>0</v>
      </c>
      <c r="EE74" s="33">
        <v>0</v>
      </c>
      <c r="EF74" s="33">
        <v>0</v>
      </c>
      <c r="EG74" s="33">
        <v>0</v>
      </c>
      <c r="EH74" s="33">
        <v>0</v>
      </c>
      <c r="EI74" s="33">
        <v>0</v>
      </c>
      <c r="EJ74" s="33">
        <v>0</v>
      </c>
      <c r="EK74" s="33">
        <v>0</v>
      </c>
      <c r="EL74" s="33">
        <v>0</v>
      </c>
      <c r="EM74" s="33">
        <v>0</v>
      </c>
      <c r="EN74" s="33">
        <v>0</v>
      </c>
      <c r="EO74" s="33">
        <v>0</v>
      </c>
      <c r="EP74" s="33">
        <v>0</v>
      </c>
      <c r="EQ74" s="33">
        <v>0</v>
      </c>
      <c r="ER74" s="33">
        <v>0</v>
      </c>
      <c r="ES74" s="33">
        <v>0</v>
      </c>
      <c r="ET74" s="33">
        <v>0</v>
      </c>
      <c r="EU74" s="33">
        <v>17.5</v>
      </c>
      <c r="EV74" s="33">
        <v>0</v>
      </c>
      <c r="EW74" s="33">
        <v>0</v>
      </c>
      <c r="EX74" s="33">
        <v>0</v>
      </c>
      <c r="EY74" s="33">
        <v>0</v>
      </c>
      <c r="EZ74" s="33">
        <v>0</v>
      </c>
      <c r="FA74" s="33">
        <v>0</v>
      </c>
      <c r="FB74" s="33">
        <v>0</v>
      </c>
    </row>
    <row r="75" spans="1:158" ht="17.25" customHeight="1" x14ac:dyDescent="0.2">
      <c r="A75" s="57">
        <v>73</v>
      </c>
      <c r="B75" s="55" t="s">
        <v>118</v>
      </c>
      <c r="C75" s="46" t="s">
        <v>134</v>
      </c>
      <c r="D75" s="50"/>
      <c r="E75" s="31" t="s">
        <v>41</v>
      </c>
      <c r="F75" s="32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0.85</v>
      </c>
      <c r="M75" s="33">
        <v>0</v>
      </c>
      <c r="N75" s="33">
        <v>0</v>
      </c>
      <c r="O75" s="33">
        <v>0</v>
      </c>
      <c r="P75" s="33">
        <v>41.65</v>
      </c>
      <c r="Q75" s="33">
        <v>0</v>
      </c>
      <c r="R75" s="33">
        <v>2.5499999999999998</v>
      </c>
      <c r="S75" s="33">
        <v>1.7</v>
      </c>
      <c r="T75" s="33">
        <v>0</v>
      </c>
      <c r="U75" s="33">
        <v>0</v>
      </c>
      <c r="V75" s="33">
        <v>0.85</v>
      </c>
      <c r="W75" s="33">
        <v>0</v>
      </c>
      <c r="X75" s="33">
        <v>3.4</v>
      </c>
      <c r="Y75" s="33">
        <v>0</v>
      </c>
      <c r="Z75" s="33">
        <v>0</v>
      </c>
      <c r="AA75" s="33">
        <v>29.75</v>
      </c>
      <c r="AB75" s="33">
        <v>0</v>
      </c>
      <c r="AC75" s="33">
        <v>0</v>
      </c>
      <c r="AD75" s="33">
        <v>4.25</v>
      </c>
      <c r="AE75" s="33">
        <v>17.850000000000001</v>
      </c>
      <c r="AF75" s="33">
        <v>15.3</v>
      </c>
      <c r="AG75" s="33">
        <v>4.25</v>
      </c>
      <c r="AH75" s="33">
        <v>3.4</v>
      </c>
      <c r="AI75" s="33">
        <v>6.8</v>
      </c>
      <c r="AJ75" s="33">
        <v>0</v>
      </c>
      <c r="AK75" s="33">
        <v>32.299999999999997</v>
      </c>
      <c r="AL75" s="33">
        <v>0</v>
      </c>
      <c r="AM75" s="33">
        <v>0</v>
      </c>
      <c r="AN75" s="33">
        <v>0</v>
      </c>
      <c r="AO75" s="33">
        <v>17</v>
      </c>
      <c r="AP75" s="33">
        <v>0.85</v>
      </c>
      <c r="AQ75" s="33">
        <v>3.4</v>
      </c>
      <c r="AR75" s="33">
        <v>0</v>
      </c>
      <c r="AS75" s="33">
        <v>27.2</v>
      </c>
      <c r="AT75" s="33">
        <v>0</v>
      </c>
      <c r="AU75" s="33">
        <v>0</v>
      </c>
      <c r="AV75" s="33">
        <v>0</v>
      </c>
      <c r="AW75" s="33">
        <v>0</v>
      </c>
      <c r="AX75" s="33">
        <v>3.4</v>
      </c>
      <c r="AY75" s="33">
        <v>3.4</v>
      </c>
      <c r="AZ75" s="33">
        <v>2.5499999999999998</v>
      </c>
      <c r="BA75" s="33">
        <v>0.85</v>
      </c>
      <c r="BB75" s="33">
        <v>0</v>
      </c>
      <c r="BC75" s="33">
        <v>0.85</v>
      </c>
      <c r="BD75" s="33">
        <v>5.95</v>
      </c>
      <c r="BE75" s="33">
        <v>15.3</v>
      </c>
      <c r="BF75" s="33">
        <v>36.549999999999997</v>
      </c>
      <c r="BG75" s="33">
        <v>0</v>
      </c>
      <c r="BH75" s="33">
        <v>0</v>
      </c>
      <c r="BI75" s="33">
        <v>29.75</v>
      </c>
      <c r="BJ75" s="33">
        <v>5.0999999999999996</v>
      </c>
      <c r="BK75" s="33">
        <v>4.25</v>
      </c>
      <c r="BL75" s="33">
        <v>38.25</v>
      </c>
      <c r="BM75" s="33">
        <v>0</v>
      </c>
      <c r="BN75" s="33">
        <v>26.35</v>
      </c>
      <c r="BO75" s="33">
        <v>48.45</v>
      </c>
      <c r="BP75" s="33">
        <v>40.799999999999997</v>
      </c>
      <c r="BQ75" s="33">
        <v>17.850000000000001</v>
      </c>
      <c r="BR75" s="33">
        <v>0</v>
      </c>
      <c r="BS75" s="33">
        <v>0</v>
      </c>
      <c r="BT75" s="33">
        <v>38.25</v>
      </c>
      <c r="BU75" s="33">
        <v>1.7</v>
      </c>
      <c r="BV75" s="33">
        <v>18.7</v>
      </c>
      <c r="BW75" s="33">
        <v>0</v>
      </c>
      <c r="BX75" s="33">
        <v>0</v>
      </c>
      <c r="BY75" s="33">
        <v>0</v>
      </c>
      <c r="BZ75" s="33">
        <v>0.85</v>
      </c>
      <c r="CA75" s="33">
        <v>30.6</v>
      </c>
      <c r="CB75" s="33">
        <v>0</v>
      </c>
      <c r="CC75" s="33">
        <v>0</v>
      </c>
      <c r="CD75" s="33">
        <v>0</v>
      </c>
      <c r="CE75" s="33">
        <v>38.25</v>
      </c>
      <c r="CF75" s="33">
        <v>21.25</v>
      </c>
      <c r="CG75" s="33">
        <v>12.75</v>
      </c>
      <c r="CH75" s="33">
        <v>1.7</v>
      </c>
      <c r="CI75" s="33">
        <v>0</v>
      </c>
      <c r="CJ75" s="33">
        <v>0</v>
      </c>
      <c r="CK75" s="33">
        <v>3.4</v>
      </c>
      <c r="CL75" s="33">
        <v>54.4</v>
      </c>
      <c r="CM75" s="33">
        <v>51.85</v>
      </c>
      <c r="CN75" s="33">
        <v>0.85</v>
      </c>
      <c r="CO75" s="33">
        <v>0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33">
        <v>0</v>
      </c>
      <c r="CV75" s="33">
        <v>0</v>
      </c>
      <c r="CW75" s="33">
        <v>53.55</v>
      </c>
      <c r="CX75" s="33">
        <v>39.1</v>
      </c>
      <c r="CY75" s="33">
        <v>3.4</v>
      </c>
      <c r="CZ75" s="33">
        <v>9.35</v>
      </c>
      <c r="DA75" s="33">
        <v>28.9</v>
      </c>
      <c r="DB75" s="33">
        <v>0</v>
      </c>
      <c r="DC75" s="33">
        <v>0</v>
      </c>
      <c r="DD75" s="33">
        <v>0</v>
      </c>
      <c r="DE75" s="33">
        <v>0</v>
      </c>
      <c r="DF75" s="33">
        <v>0</v>
      </c>
      <c r="DG75" s="33">
        <v>23.8</v>
      </c>
      <c r="DH75" s="33">
        <v>34</v>
      </c>
      <c r="DI75" s="33">
        <v>0</v>
      </c>
      <c r="DJ75" s="33">
        <v>0</v>
      </c>
      <c r="DK75" s="33">
        <v>0</v>
      </c>
      <c r="DL75" s="33">
        <v>2.5499999999999998</v>
      </c>
      <c r="DM75" s="33">
        <v>5.0999999999999996</v>
      </c>
      <c r="DN75" s="33">
        <v>4.25</v>
      </c>
      <c r="DO75" s="33">
        <v>32.299999999999997</v>
      </c>
      <c r="DP75" s="33">
        <v>0.85</v>
      </c>
      <c r="DQ75" s="33">
        <v>30.6</v>
      </c>
      <c r="DR75" s="33">
        <v>0.85</v>
      </c>
      <c r="DS75" s="33">
        <v>4.25</v>
      </c>
      <c r="DT75" s="33">
        <v>0</v>
      </c>
      <c r="DU75" s="33">
        <v>0</v>
      </c>
      <c r="DV75" s="33">
        <v>13.6</v>
      </c>
      <c r="DW75" s="33">
        <v>10.199999999999999</v>
      </c>
      <c r="DX75" s="33">
        <v>55.25</v>
      </c>
      <c r="DY75" s="33">
        <v>5.95</v>
      </c>
      <c r="DZ75" s="33">
        <v>38.25</v>
      </c>
      <c r="EA75" s="33">
        <v>10.45</v>
      </c>
      <c r="EB75" s="33">
        <v>2.5499999999999998</v>
      </c>
      <c r="EC75" s="33">
        <v>0</v>
      </c>
      <c r="ED75" s="33">
        <v>0</v>
      </c>
      <c r="EE75" s="33">
        <v>0</v>
      </c>
      <c r="EF75" s="33">
        <v>0</v>
      </c>
      <c r="EG75" s="33">
        <v>0</v>
      </c>
      <c r="EH75" s="33">
        <v>0</v>
      </c>
      <c r="EI75" s="33">
        <v>0</v>
      </c>
      <c r="EJ75" s="33">
        <v>0</v>
      </c>
      <c r="EK75" s="33">
        <v>0</v>
      </c>
      <c r="EL75" s="33">
        <v>0</v>
      </c>
      <c r="EM75" s="33">
        <v>0</v>
      </c>
      <c r="EN75" s="33">
        <v>0</v>
      </c>
      <c r="EO75" s="33">
        <v>0</v>
      </c>
      <c r="EP75" s="33">
        <v>0</v>
      </c>
      <c r="EQ75" s="33">
        <v>0</v>
      </c>
      <c r="ER75" s="33">
        <v>0</v>
      </c>
      <c r="ES75" s="33">
        <v>0</v>
      </c>
      <c r="ET75" s="33">
        <v>0</v>
      </c>
      <c r="EU75" s="33">
        <v>0.85</v>
      </c>
      <c r="EV75" s="33">
        <v>0</v>
      </c>
      <c r="EW75" s="33">
        <v>0</v>
      </c>
      <c r="EX75" s="33">
        <v>6.8</v>
      </c>
      <c r="EY75" s="33">
        <v>0</v>
      </c>
      <c r="EZ75" s="33">
        <v>0</v>
      </c>
      <c r="FA75" s="33">
        <v>0</v>
      </c>
      <c r="FB75" s="33">
        <v>0</v>
      </c>
    </row>
    <row r="76" spans="1:158" ht="17.25" customHeight="1" x14ac:dyDescent="0.2">
      <c r="A76" s="57">
        <v>74</v>
      </c>
      <c r="B76" s="56" t="s">
        <v>135</v>
      </c>
      <c r="C76" s="61" t="s">
        <v>115</v>
      </c>
      <c r="D76" s="51"/>
      <c r="E76" s="31" t="s">
        <v>136</v>
      </c>
      <c r="F76" s="32" t="s">
        <v>105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12</v>
      </c>
      <c r="S76" s="33">
        <v>0</v>
      </c>
      <c r="T76" s="33">
        <v>4</v>
      </c>
      <c r="U76" s="33">
        <v>0</v>
      </c>
      <c r="V76" s="33">
        <v>3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2</v>
      </c>
      <c r="AD76" s="33">
        <v>15</v>
      </c>
      <c r="AE76" s="33">
        <v>40</v>
      </c>
      <c r="AF76" s="33">
        <v>62</v>
      </c>
      <c r="AG76" s="33">
        <v>25</v>
      </c>
      <c r="AH76" s="33">
        <v>5</v>
      </c>
      <c r="AI76" s="33">
        <v>0</v>
      </c>
      <c r="AJ76" s="33">
        <v>5</v>
      </c>
      <c r="AK76" s="33">
        <v>10</v>
      </c>
      <c r="AL76" s="33">
        <v>1</v>
      </c>
      <c r="AM76" s="33">
        <v>0</v>
      </c>
      <c r="AN76" s="33">
        <v>0</v>
      </c>
      <c r="AO76" s="33">
        <v>34</v>
      </c>
      <c r="AP76" s="33">
        <v>10</v>
      </c>
      <c r="AQ76" s="33">
        <v>4</v>
      </c>
      <c r="AR76" s="33">
        <v>5</v>
      </c>
      <c r="AS76" s="33">
        <v>0</v>
      </c>
      <c r="AT76" s="33">
        <v>0</v>
      </c>
      <c r="AU76" s="33">
        <v>0</v>
      </c>
      <c r="AV76" s="33">
        <v>12</v>
      </c>
      <c r="AW76" s="33">
        <v>21</v>
      </c>
      <c r="AX76" s="33">
        <v>0</v>
      </c>
      <c r="AY76" s="33">
        <v>0</v>
      </c>
      <c r="AZ76" s="33">
        <v>2</v>
      </c>
      <c r="BA76" s="33">
        <v>2</v>
      </c>
      <c r="BB76" s="33">
        <v>9</v>
      </c>
      <c r="BC76" s="33">
        <v>0</v>
      </c>
      <c r="BD76" s="33">
        <v>10</v>
      </c>
      <c r="BE76" s="33">
        <v>35</v>
      </c>
      <c r="BF76" s="33">
        <v>17</v>
      </c>
      <c r="BG76" s="33">
        <v>4</v>
      </c>
      <c r="BH76" s="33">
        <v>4</v>
      </c>
      <c r="BI76" s="33">
        <v>5</v>
      </c>
      <c r="BJ76" s="33">
        <v>29</v>
      </c>
      <c r="BK76" s="33">
        <v>5</v>
      </c>
      <c r="BL76" s="33">
        <v>8</v>
      </c>
      <c r="BM76" s="33">
        <v>3</v>
      </c>
      <c r="BN76" s="33">
        <v>35</v>
      </c>
      <c r="BO76" s="33">
        <v>58</v>
      </c>
      <c r="BP76" s="33">
        <v>77</v>
      </c>
      <c r="BQ76" s="33">
        <v>1</v>
      </c>
      <c r="BR76" s="33">
        <v>0</v>
      </c>
      <c r="BS76" s="33">
        <v>0</v>
      </c>
      <c r="BT76" s="33">
        <v>4</v>
      </c>
      <c r="BU76" s="33">
        <v>1</v>
      </c>
      <c r="BV76" s="33">
        <v>28</v>
      </c>
      <c r="BW76" s="33">
        <v>0</v>
      </c>
      <c r="BX76" s="33">
        <v>0</v>
      </c>
      <c r="BY76" s="33">
        <v>0</v>
      </c>
      <c r="BZ76" s="33">
        <v>9</v>
      </c>
      <c r="CA76" s="33">
        <v>10</v>
      </c>
      <c r="CB76" s="33">
        <v>2</v>
      </c>
      <c r="CC76" s="33">
        <v>0</v>
      </c>
      <c r="CD76" s="33">
        <v>0</v>
      </c>
      <c r="CE76" s="33">
        <v>16</v>
      </c>
      <c r="CF76" s="33">
        <v>7</v>
      </c>
      <c r="CG76" s="33">
        <v>12</v>
      </c>
      <c r="CH76" s="33">
        <v>2</v>
      </c>
      <c r="CI76" s="33">
        <v>0</v>
      </c>
      <c r="CJ76" s="33">
        <v>0</v>
      </c>
      <c r="CK76" s="33">
        <v>0</v>
      </c>
      <c r="CL76" s="33">
        <v>16</v>
      </c>
      <c r="CM76" s="33">
        <v>7</v>
      </c>
      <c r="CN76" s="33">
        <v>10</v>
      </c>
      <c r="CO76" s="33">
        <v>2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33">
        <v>0</v>
      </c>
      <c r="CV76" s="33">
        <v>0</v>
      </c>
      <c r="CW76" s="33">
        <v>13</v>
      </c>
      <c r="CX76" s="33">
        <v>60</v>
      </c>
      <c r="CY76" s="33">
        <v>6</v>
      </c>
      <c r="CZ76" s="33">
        <v>11</v>
      </c>
      <c r="DA76" s="33">
        <v>3</v>
      </c>
      <c r="DB76" s="33">
        <v>13</v>
      </c>
      <c r="DC76" s="33">
        <v>0</v>
      </c>
      <c r="DD76" s="33">
        <v>0</v>
      </c>
      <c r="DE76" s="33">
        <v>26</v>
      </c>
      <c r="DF76" s="33">
        <v>15</v>
      </c>
      <c r="DG76" s="33">
        <v>3</v>
      </c>
      <c r="DH76" s="33">
        <v>14</v>
      </c>
      <c r="DI76" s="33">
        <v>4</v>
      </c>
      <c r="DJ76" s="33">
        <v>3</v>
      </c>
      <c r="DK76" s="33">
        <v>0</v>
      </c>
      <c r="DL76" s="33">
        <v>24</v>
      </c>
      <c r="DM76" s="33">
        <v>10</v>
      </c>
      <c r="DN76" s="33">
        <v>8</v>
      </c>
      <c r="DO76" s="33">
        <v>37</v>
      </c>
      <c r="DP76" s="33">
        <v>4</v>
      </c>
      <c r="DQ76" s="33">
        <v>0</v>
      </c>
      <c r="DR76" s="33">
        <v>14</v>
      </c>
      <c r="DS76" s="33">
        <v>4</v>
      </c>
      <c r="DT76" s="33">
        <v>5</v>
      </c>
      <c r="DU76" s="33">
        <v>0</v>
      </c>
      <c r="DV76" s="33">
        <v>6</v>
      </c>
      <c r="DW76" s="33">
        <v>5</v>
      </c>
      <c r="DX76" s="33">
        <v>25</v>
      </c>
      <c r="DY76" s="33">
        <v>3</v>
      </c>
      <c r="DZ76" s="33">
        <v>10</v>
      </c>
      <c r="EA76" s="33">
        <v>522</v>
      </c>
      <c r="EB76" s="33">
        <v>2</v>
      </c>
      <c r="EC76" s="33">
        <v>10</v>
      </c>
      <c r="ED76" s="33">
        <v>0</v>
      </c>
      <c r="EE76" s="33">
        <v>0</v>
      </c>
      <c r="EF76" s="33">
        <v>0</v>
      </c>
      <c r="EG76" s="33">
        <v>0</v>
      </c>
      <c r="EH76" s="33">
        <v>0</v>
      </c>
      <c r="EI76" s="33">
        <v>0</v>
      </c>
      <c r="EJ76" s="33">
        <v>0</v>
      </c>
      <c r="EK76" s="33">
        <v>0</v>
      </c>
      <c r="EL76" s="33">
        <v>0</v>
      </c>
      <c r="EM76" s="33">
        <v>0</v>
      </c>
      <c r="EN76" s="33">
        <v>0</v>
      </c>
      <c r="EO76" s="33">
        <v>0</v>
      </c>
      <c r="EP76" s="33">
        <v>0</v>
      </c>
      <c r="EQ76" s="33">
        <v>0</v>
      </c>
      <c r="ER76" s="33">
        <v>0</v>
      </c>
      <c r="ES76" s="33">
        <v>0</v>
      </c>
      <c r="ET76" s="33">
        <v>0</v>
      </c>
      <c r="EU76" s="33">
        <v>5</v>
      </c>
      <c r="EV76" s="33">
        <v>0</v>
      </c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3">
        <v>0</v>
      </c>
    </row>
    <row r="77" spans="1:158" ht="17.25" customHeight="1" x14ac:dyDescent="0.2">
      <c r="A77" s="57">
        <v>75</v>
      </c>
      <c r="B77" s="56" t="s">
        <v>137</v>
      </c>
      <c r="C77" s="36" t="s">
        <v>127</v>
      </c>
      <c r="D77" s="37">
        <v>1750.5</v>
      </c>
      <c r="E77" s="31" t="s">
        <v>138</v>
      </c>
      <c r="F77" s="32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16</v>
      </c>
      <c r="P77" s="33">
        <v>0</v>
      </c>
      <c r="Q77" s="33">
        <v>0</v>
      </c>
      <c r="R77" s="33">
        <v>10.199999999999999</v>
      </c>
      <c r="S77" s="33">
        <v>0</v>
      </c>
      <c r="T77" s="33">
        <v>0</v>
      </c>
      <c r="U77" s="33">
        <v>0</v>
      </c>
      <c r="V77" s="33">
        <v>0</v>
      </c>
      <c r="W77" s="33">
        <v>5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4</v>
      </c>
      <c r="AD77" s="33">
        <v>7.2</v>
      </c>
      <c r="AE77" s="33">
        <v>9.1999999999999993</v>
      </c>
      <c r="AF77" s="33">
        <v>30.4</v>
      </c>
      <c r="AG77" s="33">
        <v>37.799999999999997</v>
      </c>
      <c r="AH77" s="33">
        <v>7.3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26.2</v>
      </c>
      <c r="AP77" s="33">
        <v>5</v>
      </c>
      <c r="AQ77" s="33">
        <v>5.4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2.1</v>
      </c>
      <c r="AY77" s="33">
        <v>2.1</v>
      </c>
      <c r="AZ77" s="33">
        <v>12</v>
      </c>
      <c r="BA77" s="33">
        <v>0</v>
      </c>
      <c r="BB77" s="33">
        <v>0</v>
      </c>
      <c r="BC77" s="33">
        <v>1.3</v>
      </c>
      <c r="BD77" s="33">
        <v>5.3</v>
      </c>
      <c r="BE77" s="33">
        <v>5</v>
      </c>
      <c r="BF77" s="33">
        <v>11.8</v>
      </c>
      <c r="BG77" s="33">
        <v>7</v>
      </c>
      <c r="BH77" s="33">
        <v>0</v>
      </c>
      <c r="BI77" s="33">
        <v>2.4</v>
      </c>
      <c r="BJ77" s="33">
        <v>10.1</v>
      </c>
      <c r="BK77" s="33">
        <v>5</v>
      </c>
      <c r="BL77" s="33">
        <v>6.1</v>
      </c>
      <c r="BM77" s="33">
        <v>2.2999999999999998</v>
      </c>
      <c r="BN77" s="33">
        <v>18.2</v>
      </c>
      <c r="BO77" s="33">
        <v>7</v>
      </c>
      <c r="BP77" s="33">
        <v>85</v>
      </c>
      <c r="BQ77" s="33">
        <v>0</v>
      </c>
      <c r="BR77" s="33">
        <v>0</v>
      </c>
      <c r="BS77" s="33">
        <v>0</v>
      </c>
      <c r="BT77" s="33">
        <v>11</v>
      </c>
      <c r="BU77" s="33">
        <v>0</v>
      </c>
      <c r="BV77" s="33">
        <v>37.799999999999997</v>
      </c>
      <c r="BW77" s="33">
        <v>0</v>
      </c>
      <c r="BX77" s="33">
        <v>0</v>
      </c>
      <c r="BY77" s="33">
        <v>0</v>
      </c>
      <c r="BZ77" s="33">
        <v>0</v>
      </c>
      <c r="CA77" s="33">
        <v>6.2</v>
      </c>
      <c r="CB77" s="33">
        <v>0</v>
      </c>
      <c r="CC77" s="33">
        <v>0</v>
      </c>
      <c r="CD77" s="33">
        <v>0</v>
      </c>
      <c r="CE77" s="33">
        <v>3</v>
      </c>
      <c r="CF77" s="33">
        <v>36.799999999999997</v>
      </c>
      <c r="CG77" s="33">
        <v>10.1</v>
      </c>
      <c r="CH77" s="33">
        <v>3</v>
      </c>
      <c r="CI77" s="33">
        <v>0</v>
      </c>
      <c r="CJ77" s="33">
        <v>0</v>
      </c>
      <c r="CK77" s="33">
        <v>0</v>
      </c>
      <c r="CL77" s="33">
        <v>16.2</v>
      </c>
      <c r="CM77" s="33">
        <v>0</v>
      </c>
      <c r="CN77" s="33">
        <v>22</v>
      </c>
      <c r="CO77" s="33">
        <v>3.2</v>
      </c>
      <c r="CP77" s="33">
        <v>0</v>
      </c>
      <c r="CQ77" s="33">
        <v>0</v>
      </c>
      <c r="CR77" s="33">
        <v>3.5</v>
      </c>
      <c r="CS77" s="33">
        <v>0</v>
      </c>
      <c r="CT77" s="33">
        <v>0</v>
      </c>
      <c r="CU77" s="33">
        <v>0</v>
      </c>
      <c r="CV77" s="33">
        <v>0</v>
      </c>
      <c r="CW77" s="33">
        <v>28</v>
      </c>
      <c r="CX77" s="33">
        <v>37.6</v>
      </c>
      <c r="CY77" s="33">
        <v>10.199999999999999</v>
      </c>
      <c r="CZ77" s="33">
        <v>20</v>
      </c>
      <c r="DA77" s="33">
        <v>5.8</v>
      </c>
      <c r="DB77" s="33">
        <v>3.1</v>
      </c>
      <c r="DC77" s="33">
        <v>0</v>
      </c>
      <c r="DD77" s="33">
        <v>0</v>
      </c>
      <c r="DE77" s="33">
        <v>0</v>
      </c>
      <c r="DF77" s="33">
        <v>0</v>
      </c>
      <c r="DG77" s="33">
        <v>6</v>
      </c>
      <c r="DH77" s="33">
        <v>10.1</v>
      </c>
      <c r="DI77" s="33">
        <v>21</v>
      </c>
      <c r="DJ77" s="33">
        <v>0</v>
      </c>
      <c r="DK77" s="33">
        <v>0</v>
      </c>
      <c r="DL77" s="33">
        <v>7.3</v>
      </c>
      <c r="DM77" s="33">
        <v>10</v>
      </c>
      <c r="DN77" s="33">
        <v>6.1</v>
      </c>
      <c r="DO77" s="33">
        <v>8.9</v>
      </c>
      <c r="DP77" s="33">
        <v>14.8</v>
      </c>
      <c r="DQ77" s="33">
        <v>6.8</v>
      </c>
      <c r="DR77" s="33">
        <v>0</v>
      </c>
      <c r="DS77" s="33">
        <v>0</v>
      </c>
      <c r="DT77" s="33">
        <v>0</v>
      </c>
      <c r="DU77" s="33">
        <v>0</v>
      </c>
      <c r="DV77" s="33">
        <v>0</v>
      </c>
      <c r="DW77" s="33">
        <v>17</v>
      </c>
      <c r="DX77" s="33">
        <v>15.3</v>
      </c>
      <c r="DY77" s="33">
        <v>7</v>
      </c>
      <c r="DZ77" s="33">
        <v>5.0999999999999996</v>
      </c>
      <c r="EA77" s="33">
        <v>127.2</v>
      </c>
      <c r="EB77" s="33">
        <v>34.799999999999997</v>
      </c>
      <c r="EC77" s="33">
        <v>14.4</v>
      </c>
      <c r="ED77" s="33">
        <v>0</v>
      </c>
      <c r="EE77" s="33">
        <v>0</v>
      </c>
      <c r="EF77" s="33">
        <v>0</v>
      </c>
      <c r="EG77" s="33">
        <v>0</v>
      </c>
      <c r="EH77" s="33">
        <v>0</v>
      </c>
      <c r="EI77" s="33">
        <v>0</v>
      </c>
      <c r="EJ77" s="33">
        <v>0</v>
      </c>
      <c r="EK77" s="33">
        <v>0</v>
      </c>
      <c r="EL77" s="33">
        <v>0</v>
      </c>
      <c r="EM77" s="33">
        <v>0</v>
      </c>
      <c r="EN77" s="33">
        <v>0</v>
      </c>
      <c r="EO77" s="33">
        <v>0</v>
      </c>
      <c r="EP77" s="33">
        <v>0</v>
      </c>
      <c r="EQ77" s="33">
        <v>0</v>
      </c>
      <c r="ER77" s="33">
        <v>0</v>
      </c>
      <c r="ES77" s="33">
        <v>0</v>
      </c>
      <c r="ET77" s="33">
        <v>0</v>
      </c>
      <c r="EU77" s="33">
        <v>11.1</v>
      </c>
      <c r="EV77" s="33">
        <v>0</v>
      </c>
      <c r="EW77" s="33">
        <v>0</v>
      </c>
      <c r="EX77" s="33">
        <v>0</v>
      </c>
      <c r="EY77" s="33">
        <v>0</v>
      </c>
      <c r="EZ77" s="33">
        <v>0</v>
      </c>
      <c r="FA77" s="33">
        <v>0</v>
      </c>
      <c r="FB77" s="33">
        <v>0</v>
      </c>
    </row>
    <row r="78" spans="1:158" ht="17.25" customHeight="1" x14ac:dyDescent="0.2">
      <c r="A78" s="57">
        <v>76</v>
      </c>
      <c r="B78" s="56" t="s">
        <v>139</v>
      </c>
      <c r="C78" s="43"/>
      <c r="D78" s="44"/>
      <c r="E78" s="31" t="s">
        <v>140</v>
      </c>
      <c r="F78" s="32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6.6</v>
      </c>
      <c r="P78" s="33">
        <v>0</v>
      </c>
      <c r="Q78" s="33">
        <v>0</v>
      </c>
      <c r="R78" s="33">
        <v>0</v>
      </c>
      <c r="S78" s="33">
        <v>27.2</v>
      </c>
      <c r="T78" s="33">
        <v>6.4</v>
      </c>
      <c r="U78" s="33">
        <v>0</v>
      </c>
      <c r="V78" s="33">
        <v>0</v>
      </c>
      <c r="W78" s="33">
        <v>1.4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44</v>
      </c>
      <c r="AD78" s="33">
        <v>8</v>
      </c>
      <c r="AE78" s="33">
        <v>2.2000000000000002</v>
      </c>
      <c r="AF78" s="33">
        <v>78.599999999999994</v>
      </c>
      <c r="AG78" s="33">
        <v>42.4</v>
      </c>
      <c r="AH78" s="33">
        <v>64.400000000000006</v>
      </c>
      <c r="AI78" s="33">
        <v>2.8</v>
      </c>
      <c r="AJ78" s="33">
        <v>6.8</v>
      </c>
      <c r="AK78" s="33">
        <v>9.1999999999999993</v>
      </c>
      <c r="AL78" s="33">
        <v>0</v>
      </c>
      <c r="AM78" s="33">
        <v>0</v>
      </c>
      <c r="AN78" s="33">
        <v>0</v>
      </c>
      <c r="AO78" s="33">
        <v>61</v>
      </c>
      <c r="AP78" s="33">
        <v>10</v>
      </c>
      <c r="AQ78" s="33">
        <v>33</v>
      </c>
      <c r="AR78" s="33">
        <v>18.399999999999999</v>
      </c>
      <c r="AS78" s="33">
        <v>0</v>
      </c>
      <c r="AT78" s="33">
        <v>1</v>
      </c>
      <c r="AU78" s="33">
        <v>2</v>
      </c>
      <c r="AV78" s="33">
        <v>12.8</v>
      </c>
      <c r="AW78" s="33">
        <v>1</v>
      </c>
      <c r="AX78" s="33">
        <v>28</v>
      </c>
      <c r="AY78" s="33">
        <v>28</v>
      </c>
      <c r="AZ78" s="33">
        <v>15.8</v>
      </c>
      <c r="BA78" s="33">
        <v>5</v>
      </c>
      <c r="BB78" s="33">
        <v>3</v>
      </c>
      <c r="BC78" s="33">
        <v>5.2</v>
      </c>
      <c r="BD78" s="33">
        <v>11.6</v>
      </c>
      <c r="BE78" s="33">
        <v>9.1999999999999993</v>
      </c>
      <c r="BF78" s="33">
        <v>28.4</v>
      </c>
      <c r="BG78" s="33">
        <v>2.2000000000000002</v>
      </c>
      <c r="BH78" s="33">
        <v>2.6</v>
      </c>
      <c r="BI78" s="33">
        <v>10.6</v>
      </c>
      <c r="BJ78" s="33">
        <v>10</v>
      </c>
      <c r="BK78" s="33">
        <v>4.8</v>
      </c>
      <c r="BL78" s="33">
        <v>59.4</v>
      </c>
      <c r="BM78" s="33">
        <v>2</v>
      </c>
      <c r="BN78" s="33">
        <v>1</v>
      </c>
      <c r="BO78" s="33">
        <v>11</v>
      </c>
      <c r="BP78" s="33">
        <v>58.4</v>
      </c>
      <c r="BQ78" s="33">
        <v>2</v>
      </c>
      <c r="BR78" s="33">
        <v>0</v>
      </c>
      <c r="BS78" s="33">
        <v>2.8</v>
      </c>
      <c r="BT78" s="33">
        <v>23</v>
      </c>
      <c r="BU78" s="33">
        <v>0</v>
      </c>
      <c r="BV78" s="33">
        <v>32.4</v>
      </c>
      <c r="BW78" s="33">
        <v>1.2</v>
      </c>
      <c r="BX78" s="33">
        <v>7.2</v>
      </c>
      <c r="BY78" s="33">
        <v>3.6</v>
      </c>
      <c r="BZ78" s="33">
        <v>16.600000000000001</v>
      </c>
      <c r="CA78" s="33">
        <v>0</v>
      </c>
      <c r="CB78" s="33">
        <v>0</v>
      </c>
      <c r="CC78" s="33">
        <v>0</v>
      </c>
      <c r="CD78" s="33">
        <v>0</v>
      </c>
      <c r="CE78" s="33">
        <v>0</v>
      </c>
      <c r="CF78" s="33">
        <v>10.8</v>
      </c>
      <c r="CG78" s="33">
        <v>7.4</v>
      </c>
      <c r="CH78" s="33">
        <v>3.4</v>
      </c>
      <c r="CI78" s="33">
        <v>0</v>
      </c>
      <c r="CJ78" s="33">
        <v>0</v>
      </c>
      <c r="CK78" s="33">
        <v>0</v>
      </c>
      <c r="CL78" s="33">
        <v>1.4</v>
      </c>
      <c r="CM78" s="33">
        <v>0</v>
      </c>
      <c r="CN78" s="33">
        <v>18.8</v>
      </c>
      <c r="CO78" s="33">
        <v>0</v>
      </c>
      <c r="CP78" s="33">
        <v>0</v>
      </c>
      <c r="CQ78" s="33">
        <v>0</v>
      </c>
      <c r="CR78" s="33">
        <v>0</v>
      </c>
      <c r="CS78" s="33">
        <v>0</v>
      </c>
      <c r="CT78" s="33">
        <v>0</v>
      </c>
      <c r="CU78" s="33">
        <v>19.399999999999999</v>
      </c>
      <c r="CV78" s="33">
        <v>0</v>
      </c>
      <c r="CW78" s="33">
        <v>72</v>
      </c>
      <c r="CX78" s="33">
        <v>67.2</v>
      </c>
      <c r="CY78" s="33">
        <v>5.2</v>
      </c>
      <c r="CZ78" s="33">
        <v>63.2</v>
      </c>
      <c r="DA78" s="33">
        <v>26.2</v>
      </c>
      <c r="DB78" s="33">
        <v>59.6</v>
      </c>
      <c r="DC78" s="33">
        <v>0</v>
      </c>
      <c r="DD78" s="33">
        <v>0</v>
      </c>
      <c r="DE78" s="33">
        <v>6.8</v>
      </c>
      <c r="DF78" s="33">
        <v>0</v>
      </c>
      <c r="DG78" s="33">
        <v>23.6</v>
      </c>
      <c r="DH78" s="33">
        <v>13</v>
      </c>
      <c r="DI78" s="33">
        <v>53</v>
      </c>
      <c r="DJ78" s="33">
        <v>0</v>
      </c>
      <c r="DK78" s="33">
        <v>0</v>
      </c>
      <c r="DL78" s="33">
        <v>2</v>
      </c>
      <c r="DM78" s="33">
        <v>4.4000000000000004</v>
      </c>
      <c r="DN78" s="33">
        <v>9.8000000000000007</v>
      </c>
      <c r="DO78" s="33">
        <v>15.2</v>
      </c>
      <c r="DP78" s="33">
        <v>33.4</v>
      </c>
      <c r="DQ78" s="33">
        <v>4</v>
      </c>
      <c r="DR78" s="33">
        <v>0</v>
      </c>
      <c r="DS78" s="33">
        <v>5.6</v>
      </c>
      <c r="DT78" s="33">
        <v>5.4</v>
      </c>
      <c r="DU78" s="33">
        <v>0</v>
      </c>
      <c r="DV78" s="33">
        <v>0</v>
      </c>
      <c r="DW78" s="33">
        <v>10</v>
      </c>
      <c r="DX78" s="33">
        <v>13.2</v>
      </c>
      <c r="DY78" s="33">
        <v>8.6</v>
      </c>
      <c r="DZ78" s="33">
        <v>18</v>
      </c>
      <c r="EA78" s="33">
        <v>45.2</v>
      </c>
      <c r="EB78" s="33">
        <v>4.5999999999999996</v>
      </c>
      <c r="EC78" s="33">
        <v>0</v>
      </c>
      <c r="ED78" s="33">
        <v>0</v>
      </c>
      <c r="EE78" s="33">
        <v>8.1999999999999993</v>
      </c>
      <c r="EF78" s="33">
        <v>0</v>
      </c>
      <c r="EG78" s="33">
        <v>0</v>
      </c>
      <c r="EH78" s="33">
        <v>0</v>
      </c>
      <c r="EI78" s="33">
        <v>0</v>
      </c>
      <c r="EJ78" s="33">
        <v>0</v>
      </c>
      <c r="EK78" s="33">
        <v>0</v>
      </c>
      <c r="EL78" s="33">
        <v>0</v>
      </c>
      <c r="EM78" s="33">
        <v>0</v>
      </c>
      <c r="EN78" s="33">
        <v>0</v>
      </c>
      <c r="EO78" s="33">
        <v>0</v>
      </c>
      <c r="EP78" s="33">
        <v>0</v>
      </c>
      <c r="EQ78" s="33">
        <v>0</v>
      </c>
      <c r="ER78" s="33">
        <v>0</v>
      </c>
      <c r="ES78" s="33">
        <v>0</v>
      </c>
      <c r="ET78" s="33">
        <v>0</v>
      </c>
      <c r="EU78" s="33">
        <v>3.4</v>
      </c>
      <c r="EV78" s="33">
        <v>0</v>
      </c>
      <c r="EW78" s="33">
        <v>0</v>
      </c>
      <c r="EX78" s="33">
        <v>0</v>
      </c>
      <c r="EY78" s="33">
        <v>0</v>
      </c>
      <c r="EZ78" s="33">
        <v>0</v>
      </c>
      <c r="FA78" s="33">
        <v>0</v>
      </c>
      <c r="FB78" s="33">
        <v>0</v>
      </c>
    </row>
    <row r="79" spans="1:158" ht="17.25" customHeight="1" x14ac:dyDescent="0.2">
      <c r="A79" s="57">
        <v>77</v>
      </c>
      <c r="B79" s="48" t="s">
        <v>141</v>
      </c>
      <c r="C79" s="46" t="s">
        <v>142</v>
      </c>
      <c r="D79" s="47">
        <v>1777.6</v>
      </c>
      <c r="E79" s="31" t="s">
        <v>143</v>
      </c>
      <c r="F79" s="32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19</v>
      </c>
      <c r="P79" s="33">
        <v>0</v>
      </c>
      <c r="Q79" s="33">
        <v>0</v>
      </c>
      <c r="R79" s="33">
        <v>15</v>
      </c>
      <c r="S79" s="33">
        <v>15</v>
      </c>
      <c r="T79" s="33">
        <v>0</v>
      </c>
      <c r="U79" s="33">
        <v>0</v>
      </c>
      <c r="V79" s="33">
        <v>3</v>
      </c>
      <c r="W79" s="33">
        <v>3</v>
      </c>
      <c r="X79" s="33">
        <v>0</v>
      </c>
      <c r="Y79" s="33">
        <v>0</v>
      </c>
      <c r="Z79" s="33">
        <v>1.8</v>
      </c>
      <c r="AA79" s="33">
        <v>0.4</v>
      </c>
      <c r="AB79" s="33">
        <v>4.5999999999999996</v>
      </c>
      <c r="AC79" s="33">
        <v>1.3</v>
      </c>
      <c r="AD79" s="33">
        <v>0.7</v>
      </c>
      <c r="AE79" s="33">
        <v>25.8</v>
      </c>
      <c r="AF79" s="33">
        <v>32.1</v>
      </c>
      <c r="AG79" s="33">
        <v>32</v>
      </c>
      <c r="AH79" s="33">
        <v>16.2</v>
      </c>
      <c r="AI79" s="33">
        <v>0</v>
      </c>
      <c r="AJ79" s="33">
        <v>4.5999999999999996</v>
      </c>
      <c r="AK79" s="33">
        <v>2.6</v>
      </c>
      <c r="AL79" s="33">
        <v>0</v>
      </c>
      <c r="AM79" s="33">
        <v>0</v>
      </c>
      <c r="AN79" s="33">
        <v>0</v>
      </c>
      <c r="AO79" s="33">
        <v>17.899999999999999</v>
      </c>
      <c r="AP79" s="33">
        <v>11</v>
      </c>
      <c r="AQ79" s="33">
        <v>23.8</v>
      </c>
      <c r="AR79" s="33">
        <v>0</v>
      </c>
      <c r="AS79" s="33">
        <v>0</v>
      </c>
      <c r="AT79" s="33">
        <v>0</v>
      </c>
      <c r="AU79" s="33">
        <v>0</v>
      </c>
      <c r="AV79" s="33">
        <v>0.4</v>
      </c>
      <c r="AW79" s="33">
        <v>0</v>
      </c>
      <c r="AX79" s="33">
        <v>2.2999999999999998</v>
      </c>
      <c r="AY79" s="33">
        <v>2.2999999999999998</v>
      </c>
      <c r="AZ79" s="33">
        <v>3.9</v>
      </c>
      <c r="BA79" s="33">
        <v>8.8000000000000007</v>
      </c>
      <c r="BB79" s="33">
        <v>0.5</v>
      </c>
      <c r="BC79" s="33">
        <v>6.8</v>
      </c>
      <c r="BD79" s="33">
        <v>1.3</v>
      </c>
      <c r="BE79" s="33">
        <v>5.8</v>
      </c>
      <c r="BF79" s="33">
        <v>7.7</v>
      </c>
      <c r="BG79" s="33">
        <v>0.3</v>
      </c>
      <c r="BH79" s="33">
        <v>3.2</v>
      </c>
      <c r="BI79" s="33">
        <v>16.8</v>
      </c>
      <c r="BJ79" s="33">
        <v>17.399999999999999</v>
      </c>
      <c r="BK79" s="33">
        <v>4.7</v>
      </c>
      <c r="BL79" s="33">
        <v>3.8</v>
      </c>
      <c r="BM79" s="33">
        <v>1.8</v>
      </c>
      <c r="BN79" s="33">
        <v>0</v>
      </c>
      <c r="BO79" s="33">
        <v>11.3</v>
      </c>
      <c r="BP79" s="33">
        <v>84</v>
      </c>
      <c r="BQ79" s="33">
        <v>0.9</v>
      </c>
      <c r="BR79" s="33">
        <v>1.6</v>
      </c>
      <c r="BS79" s="33">
        <v>0</v>
      </c>
      <c r="BT79" s="33">
        <v>8.1</v>
      </c>
      <c r="BU79" s="33">
        <v>10.7</v>
      </c>
      <c r="BV79" s="33">
        <v>14.2</v>
      </c>
      <c r="BW79" s="33">
        <v>5</v>
      </c>
      <c r="BX79" s="33">
        <v>14.6</v>
      </c>
      <c r="BY79" s="33">
        <v>17.100000000000001</v>
      </c>
      <c r="BZ79" s="33">
        <v>33.200000000000003</v>
      </c>
      <c r="CA79" s="33">
        <v>3.5</v>
      </c>
      <c r="CB79" s="33">
        <v>0.9</v>
      </c>
      <c r="CC79" s="33">
        <v>0</v>
      </c>
      <c r="CD79" s="33">
        <v>22.6</v>
      </c>
      <c r="CE79" s="33">
        <v>4.2</v>
      </c>
      <c r="CF79" s="33">
        <v>9</v>
      </c>
      <c r="CG79" s="33">
        <v>1.9</v>
      </c>
      <c r="CH79" s="33">
        <v>3</v>
      </c>
      <c r="CI79" s="33">
        <v>0</v>
      </c>
      <c r="CJ79" s="33">
        <v>0</v>
      </c>
      <c r="CK79" s="33">
        <v>0</v>
      </c>
      <c r="CL79" s="33">
        <v>2.6</v>
      </c>
      <c r="CM79" s="33">
        <v>27.4</v>
      </c>
      <c r="CN79" s="33">
        <v>48.9</v>
      </c>
      <c r="CO79" s="33">
        <v>0</v>
      </c>
      <c r="CP79" s="33">
        <v>0</v>
      </c>
      <c r="CQ79" s="33">
        <v>0</v>
      </c>
      <c r="CR79" s="33">
        <v>4.5</v>
      </c>
      <c r="CS79" s="33">
        <v>0</v>
      </c>
      <c r="CT79" s="33">
        <v>62</v>
      </c>
      <c r="CU79" s="33">
        <v>0</v>
      </c>
      <c r="CV79" s="33">
        <v>22.2</v>
      </c>
      <c r="CW79" s="33">
        <v>36.6</v>
      </c>
      <c r="CX79" s="33">
        <v>13.6</v>
      </c>
      <c r="CY79" s="33">
        <v>0.7</v>
      </c>
      <c r="CZ79" s="33">
        <v>10.1</v>
      </c>
      <c r="DA79" s="33">
        <v>21.2</v>
      </c>
      <c r="DB79" s="33">
        <v>18</v>
      </c>
      <c r="DC79" s="33">
        <v>0</v>
      </c>
      <c r="DD79" s="33">
        <v>0</v>
      </c>
      <c r="DE79" s="33">
        <v>0</v>
      </c>
      <c r="DF79" s="33">
        <v>43.8</v>
      </c>
      <c r="DG79" s="33">
        <v>13</v>
      </c>
      <c r="DH79" s="33">
        <v>40.4</v>
      </c>
      <c r="DI79" s="33">
        <v>4</v>
      </c>
      <c r="DJ79" s="33">
        <v>0</v>
      </c>
      <c r="DK79" s="33">
        <v>0</v>
      </c>
      <c r="DL79" s="33">
        <v>21.5</v>
      </c>
      <c r="DM79" s="33">
        <v>2.4</v>
      </c>
      <c r="DN79" s="33">
        <v>25.4</v>
      </c>
      <c r="DO79" s="33">
        <v>15.5</v>
      </c>
      <c r="DP79" s="33">
        <v>19</v>
      </c>
      <c r="DQ79" s="33">
        <v>39.799999999999997</v>
      </c>
      <c r="DR79" s="33">
        <v>16.600000000000001</v>
      </c>
      <c r="DS79" s="33">
        <v>0.5</v>
      </c>
      <c r="DT79" s="33">
        <v>0</v>
      </c>
      <c r="DU79" s="33">
        <v>0</v>
      </c>
      <c r="DV79" s="33">
        <v>0</v>
      </c>
      <c r="DW79" s="33">
        <v>28.2</v>
      </c>
      <c r="DX79" s="33">
        <v>32.799999999999997</v>
      </c>
      <c r="DY79" s="33">
        <v>40.6</v>
      </c>
      <c r="DZ79" s="33">
        <v>14.2</v>
      </c>
      <c r="EA79" s="33">
        <v>65.400000000000006</v>
      </c>
      <c r="EB79" s="33">
        <v>12.9</v>
      </c>
      <c r="EC79" s="33">
        <v>0.4</v>
      </c>
      <c r="ED79" s="33">
        <v>0</v>
      </c>
      <c r="EE79" s="33">
        <v>0</v>
      </c>
      <c r="EF79" s="33">
        <v>0</v>
      </c>
      <c r="EG79" s="33">
        <v>0</v>
      </c>
      <c r="EH79" s="33">
        <v>0</v>
      </c>
      <c r="EI79" s="33">
        <v>0</v>
      </c>
      <c r="EJ79" s="33">
        <v>0</v>
      </c>
      <c r="EK79" s="33">
        <v>0</v>
      </c>
      <c r="EL79" s="33">
        <v>0</v>
      </c>
      <c r="EM79" s="33">
        <v>0</v>
      </c>
      <c r="EN79" s="33">
        <v>0</v>
      </c>
      <c r="EO79" s="33">
        <v>0</v>
      </c>
      <c r="EP79" s="33">
        <v>0</v>
      </c>
      <c r="EQ79" s="33">
        <v>0</v>
      </c>
      <c r="ER79" s="33">
        <v>0</v>
      </c>
      <c r="ES79" s="33">
        <v>0</v>
      </c>
      <c r="ET79" s="33">
        <v>0</v>
      </c>
      <c r="EU79" s="33">
        <v>6.2</v>
      </c>
      <c r="EV79" s="33">
        <v>8.9</v>
      </c>
      <c r="EW79" s="33">
        <v>0</v>
      </c>
      <c r="EX79" s="33">
        <v>0</v>
      </c>
      <c r="EY79" s="33">
        <v>0</v>
      </c>
      <c r="EZ79" s="33">
        <v>0</v>
      </c>
      <c r="FA79" s="33">
        <v>0</v>
      </c>
      <c r="FB79" s="33">
        <v>0</v>
      </c>
    </row>
    <row r="80" spans="1:158" ht="17.25" customHeight="1" x14ac:dyDescent="0.2">
      <c r="A80" s="57">
        <v>78</v>
      </c>
      <c r="B80" s="41" t="s">
        <v>144</v>
      </c>
      <c r="C80" s="54" t="s">
        <v>145</v>
      </c>
      <c r="D80" s="49">
        <v>1718.7</v>
      </c>
      <c r="E80" s="31" t="s">
        <v>146</v>
      </c>
      <c r="F80" s="32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32.6</v>
      </c>
      <c r="P80" s="33">
        <v>0</v>
      </c>
      <c r="Q80" s="33">
        <v>8</v>
      </c>
      <c r="R80" s="33">
        <v>0</v>
      </c>
      <c r="S80" s="33">
        <v>36.4</v>
      </c>
      <c r="T80" s="33">
        <v>1.2</v>
      </c>
      <c r="U80" s="33">
        <v>0</v>
      </c>
      <c r="V80" s="33">
        <v>4</v>
      </c>
      <c r="W80" s="33">
        <v>5.2</v>
      </c>
      <c r="X80" s="33">
        <v>18</v>
      </c>
      <c r="Y80" s="33">
        <v>15.4</v>
      </c>
      <c r="Z80" s="33">
        <v>0</v>
      </c>
      <c r="AA80" s="33">
        <v>0</v>
      </c>
      <c r="AB80" s="33">
        <v>0</v>
      </c>
      <c r="AC80" s="33">
        <v>2.4</v>
      </c>
      <c r="AD80" s="33">
        <v>5</v>
      </c>
      <c r="AE80" s="33">
        <v>0</v>
      </c>
      <c r="AF80" s="33">
        <v>0</v>
      </c>
      <c r="AG80" s="33">
        <v>11.6</v>
      </c>
      <c r="AH80" s="33">
        <v>21.4</v>
      </c>
      <c r="AI80" s="33">
        <v>0</v>
      </c>
      <c r="AJ80" s="33">
        <v>24</v>
      </c>
      <c r="AK80" s="33">
        <v>0</v>
      </c>
      <c r="AL80" s="33">
        <v>0</v>
      </c>
      <c r="AM80" s="33">
        <v>0</v>
      </c>
      <c r="AN80" s="33">
        <v>0</v>
      </c>
      <c r="AO80" s="33">
        <v>16.600000000000001</v>
      </c>
      <c r="AP80" s="33">
        <v>28.6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13.4</v>
      </c>
      <c r="BA80" s="33">
        <v>0</v>
      </c>
      <c r="BB80" s="33">
        <v>0</v>
      </c>
      <c r="BC80" s="33">
        <v>0</v>
      </c>
      <c r="BD80" s="33">
        <v>2.6</v>
      </c>
      <c r="BE80" s="33">
        <v>4</v>
      </c>
      <c r="BF80" s="33">
        <v>0</v>
      </c>
      <c r="BG80" s="33">
        <v>0</v>
      </c>
      <c r="BH80" s="33">
        <v>0</v>
      </c>
      <c r="BI80" s="33">
        <v>26.2</v>
      </c>
      <c r="BJ80" s="33">
        <v>2.4</v>
      </c>
      <c r="BK80" s="33">
        <v>23.4</v>
      </c>
      <c r="BL80" s="33">
        <v>2</v>
      </c>
      <c r="BM80" s="33">
        <v>16.399999999999999</v>
      </c>
      <c r="BN80" s="33">
        <v>0</v>
      </c>
      <c r="BO80" s="33">
        <v>9</v>
      </c>
      <c r="BP80" s="33">
        <v>22.4</v>
      </c>
      <c r="BQ80" s="33">
        <v>11.6</v>
      </c>
      <c r="BR80" s="33">
        <v>0</v>
      </c>
      <c r="BS80" s="33">
        <v>12.4</v>
      </c>
      <c r="BT80" s="33">
        <v>0</v>
      </c>
      <c r="BU80" s="33">
        <v>7</v>
      </c>
      <c r="BV80" s="33">
        <v>22.4</v>
      </c>
      <c r="BW80" s="33">
        <v>0</v>
      </c>
      <c r="BX80" s="33">
        <v>0</v>
      </c>
      <c r="BY80" s="33">
        <v>0</v>
      </c>
      <c r="BZ80" s="33">
        <v>6.2</v>
      </c>
      <c r="CA80" s="33">
        <v>1.6</v>
      </c>
      <c r="CB80" s="33">
        <v>0</v>
      </c>
      <c r="CC80" s="33">
        <v>0</v>
      </c>
      <c r="CD80" s="33">
        <v>0</v>
      </c>
      <c r="CE80" s="33">
        <v>0</v>
      </c>
      <c r="CF80" s="33">
        <v>0.6</v>
      </c>
      <c r="CG80" s="33">
        <v>0</v>
      </c>
      <c r="CH80" s="33">
        <v>0</v>
      </c>
      <c r="CI80" s="33">
        <v>0</v>
      </c>
      <c r="CJ80" s="33">
        <v>0</v>
      </c>
      <c r="CK80" s="33">
        <v>0</v>
      </c>
      <c r="CL80" s="33">
        <v>24.4</v>
      </c>
      <c r="CM80" s="33">
        <v>22.4</v>
      </c>
      <c r="CN80" s="33">
        <v>37</v>
      </c>
      <c r="CO80" s="33">
        <v>4.2</v>
      </c>
      <c r="CP80" s="33">
        <v>0</v>
      </c>
      <c r="CQ80" s="33">
        <v>0</v>
      </c>
      <c r="CR80" s="33">
        <v>0</v>
      </c>
      <c r="CS80" s="33">
        <v>0</v>
      </c>
      <c r="CT80" s="33">
        <v>0</v>
      </c>
      <c r="CU80" s="33">
        <v>0</v>
      </c>
      <c r="CV80" s="33">
        <v>0</v>
      </c>
      <c r="CW80" s="33">
        <v>22.6</v>
      </c>
      <c r="CX80" s="33">
        <v>4.2</v>
      </c>
      <c r="CY80" s="33">
        <v>9</v>
      </c>
      <c r="CZ80" s="33">
        <v>2.4</v>
      </c>
      <c r="DA80" s="33">
        <v>3</v>
      </c>
      <c r="DB80" s="33">
        <v>0</v>
      </c>
      <c r="DC80" s="33">
        <v>0</v>
      </c>
      <c r="DD80" s="33">
        <v>0</v>
      </c>
      <c r="DE80" s="33">
        <v>0</v>
      </c>
      <c r="DF80" s="33">
        <v>2.4</v>
      </c>
      <c r="DG80" s="33">
        <v>0</v>
      </c>
      <c r="DH80" s="33">
        <v>0.6</v>
      </c>
      <c r="DI80" s="33">
        <v>0</v>
      </c>
      <c r="DJ80" s="33">
        <v>0</v>
      </c>
      <c r="DK80" s="33">
        <v>0</v>
      </c>
      <c r="DL80" s="33">
        <v>12.4</v>
      </c>
      <c r="DM80" s="33">
        <v>0</v>
      </c>
      <c r="DN80" s="33">
        <v>38.6</v>
      </c>
      <c r="DO80" s="33">
        <v>25.2</v>
      </c>
      <c r="DP80" s="33">
        <v>18</v>
      </c>
      <c r="DQ80" s="33">
        <v>11.6</v>
      </c>
      <c r="DR80" s="33">
        <v>16</v>
      </c>
      <c r="DS80" s="33">
        <v>15.2</v>
      </c>
      <c r="DT80" s="33">
        <v>0</v>
      </c>
      <c r="DU80" s="33">
        <v>0</v>
      </c>
      <c r="DV80" s="33">
        <v>0</v>
      </c>
      <c r="DW80" s="33">
        <v>0</v>
      </c>
      <c r="DX80" s="33">
        <v>38.200000000000003</v>
      </c>
      <c r="DY80" s="33">
        <v>12.4</v>
      </c>
      <c r="DZ80" s="33">
        <v>0</v>
      </c>
      <c r="EA80" s="33">
        <v>15.2</v>
      </c>
      <c r="EB80" s="33">
        <v>65.400000000000006</v>
      </c>
      <c r="EC80" s="33">
        <v>56.2</v>
      </c>
      <c r="ED80" s="33">
        <v>0</v>
      </c>
      <c r="EE80" s="33">
        <v>0</v>
      </c>
      <c r="EF80" s="33">
        <v>0</v>
      </c>
      <c r="EG80" s="33">
        <v>0</v>
      </c>
      <c r="EH80" s="33">
        <v>0</v>
      </c>
      <c r="EI80" s="33">
        <v>0</v>
      </c>
      <c r="EJ80" s="33">
        <v>0</v>
      </c>
      <c r="EK80" s="33">
        <v>0</v>
      </c>
      <c r="EL80" s="33">
        <v>0</v>
      </c>
      <c r="EM80" s="33">
        <v>0</v>
      </c>
      <c r="EN80" s="33">
        <v>0</v>
      </c>
      <c r="EO80" s="33">
        <v>0</v>
      </c>
      <c r="EP80" s="33">
        <v>0</v>
      </c>
      <c r="EQ80" s="33">
        <v>0</v>
      </c>
      <c r="ER80" s="33">
        <v>0</v>
      </c>
      <c r="ES80" s="33">
        <v>0</v>
      </c>
      <c r="ET80" s="33">
        <v>0</v>
      </c>
      <c r="EU80" s="33">
        <v>0</v>
      </c>
      <c r="EV80" s="33">
        <v>0</v>
      </c>
      <c r="EW80" s="33">
        <v>0</v>
      </c>
      <c r="EX80" s="33">
        <v>0</v>
      </c>
      <c r="EY80" s="33">
        <v>0</v>
      </c>
      <c r="EZ80" s="33">
        <v>0</v>
      </c>
      <c r="FA80" s="33">
        <v>0</v>
      </c>
      <c r="FB80" s="33">
        <v>0</v>
      </c>
    </row>
    <row r="81" spans="1:158" ht="14.25" x14ac:dyDescent="0.2">
      <c r="A81" s="57">
        <v>79</v>
      </c>
      <c r="B81" s="45"/>
      <c r="C81" s="54"/>
      <c r="D81" s="50"/>
      <c r="E81" s="31" t="s">
        <v>147</v>
      </c>
      <c r="F81" s="32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25</v>
      </c>
      <c r="P81" s="33">
        <v>0</v>
      </c>
      <c r="Q81" s="33">
        <v>32</v>
      </c>
      <c r="R81" s="33">
        <v>0</v>
      </c>
      <c r="S81" s="33">
        <v>15</v>
      </c>
      <c r="T81" s="33">
        <v>2</v>
      </c>
      <c r="U81" s="33">
        <v>0</v>
      </c>
      <c r="V81" s="33">
        <v>0</v>
      </c>
      <c r="W81" s="33">
        <v>0</v>
      </c>
      <c r="X81" s="33">
        <v>51</v>
      </c>
      <c r="Y81" s="33">
        <v>15</v>
      </c>
      <c r="Z81" s="33">
        <v>0</v>
      </c>
      <c r="AA81" s="33">
        <v>0</v>
      </c>
      <c r="AB81" s="33">
        <v>0</v>
      </c>
      <c r="AC81" s="33">
        <v>22</v>
      </c>
      <c r="AD81" s="33">
        <v>8</v>
      </c>
      <c r="AE81" s="33">
        <v>2</v>
      </c>
      <c r="AF81" s="33">
        <v>0</v>
      </c>
      <c r="AG81" s="33">
        <v>87</v>
      </c>
      <c r="AH81" s="33">
        <v>25</v>
      </c>
      <c r="AI81" s="33">
        <v>0</v>
      </c>
      <c r="AJ81" s="33">
        <v>8</v>
      </c>
      <c r="AK81" s="33">
        <v>0</v>
      </c>
      <c r="AL81" s="33">
        <v>0</v>
      </c>
      <c r="AM81" s="33">
        <v>8</v>
      </c>
      <c r="AN81" s="33">
        <v>0</v>
      </c>
      <c r="AO81" s="33">
        <v>17</v>
      </c>
      <c r="AP81" s="33">
        <v>47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2</v>
      </c>
      <c r="AY81" s="33">
        <v>2</v>
      </c>
      <c r="AZ81" s="33">
        <v>6</v>
      </c>
      <c r="BA81" s="33">
        <v>47</v>
      </c>
      <c r="BB81" s="33">
        <v>1</v>
      </c>
      <c r="BC81" s="33">
        <v>8</v>
      </c>
      <c r="BD81" s="33">
        <v>0</v>
      </c>
      <c r="BE81" s="33">
        <v>0</v>
      </c>
      <c r="BF81" s="33">
        <v>3</v>
      </c>
      <c r="BG81" s="33">
        <v>0</v>
      </c>
      <c r="BH81" s="33">
        <v>0</v>
      </c>
      <c r="BI81" s="33">
        <v>31</v>
      </c>
      <c r="BJ81" s="33">
        <v>18</v>
      </c>
      <c r="BK81" s="33">
        <v>38</v>
      </c>
      <c r="BL81" s="33">
        <v>1</v>
      </c>
      <c r="BM81" s="33">
        <v>0</v>
      </c>
      <c r="BN81" s="33">
        <v>0</v>
      </c>
      <c r="BO81" s="33">
        <v>32</v>
      </c>
      <c r="BP81" s="33">
        <v>49</v>
      </c>
      <c r="BQ81" s="33">
        <v>10</v>
      </c>
      <c r="BR81" s="33">
        <v>0</v>
      </c>
      <c r="BS81" s="33">
        <v>0</v>
      </c>
      <c r="BT81" s="33">
        <v>28</v>
      </c>
      <c r="BU81" s="33">
        <v>3</v>
      </c>
      <c r="BV81" s="33">
        <v>20</v>
      </c>
      <c r="BW81" s="33">
        <v>41</v>
      </c>
      <c r="BX81" s="33">
        <v>0</v>
      </c>
      <c r="BY81" s="33">
        <v>0</v>
      </c>
      <c r="BZ81" s="33">
        <v>28</v>
      </c>
      <c r="CA81" s="33">
        <v>25</v>
      </c>
      <c r="CB81" s="33">
        <v>0</v>
      </c>
      <c r="CC81" s="33">
        <v>0</v>
      </c>
      <c r="CD81" s="33">
        <v>0</v>
      </c>
      <c r="CE81" s="33">
        <v>3</v>
      </c>
      <c r="CF81" s="33">
        <v>0</v>
      </c>
      <c r="CG81" s="33">
        <v>0</v>
      </c>
      <c r="CH81" s="33">
        <v>0</v>
      </c>
      <c r="CI81" s="33">
        <v>0</v>
      </c>
      <c r="CJ81" s="33">
        <v>0</v>
      </c>
      <c r="CK81" s="33">
        <v>0</v>
      </c>
      <c r="CL81" s="33">
        <v>48</v>
      </c>
      <c r="CM81" s="33">
        <v>77</v>
      </c>
      <c r="CN81" s="33">
        <v>23</v>
      </c>
      <c r="CO81" s="33">
        <v>0</v>
      </c>
      <c r="CP81" s="33">
        <v>0</v>
      </c>
      <c r="CQ81" s="33">
        <v>0</v>
      </c>
      <c r="CR81" s="33">
        <v>0</v>
      </c>
      <c r="CS81" s="33">
        <v>0</v>
      </c>
      <c r="CT81" s="33">
        <v>8</v>
      </c>
      <c r="CU81" s="33">
        <v>5</v>
      </c>
      <c r="CV81" s="33">
        <v>45</v>
      </c>
      <c r="CW81" s="33">
        <v>9</v>
      </c>
      <c r="CX81" s="33">
        <v>11</v>
      </c>
      <c r="CY81" s="33">
        <v>11</v>
      </c>
      <c r="CZ81" s="33">
        <v>3</v>
      </c>
      <c r="DA81" s="33">
        <v>3</v>
      </c>
      <c r="DB81" s="33">
        <v>0</v>
      </c>
      <c r="DC81" s="33">
        <v>0</v>
      </c>
      <c r="DD81" s="33">
        <v>0</v>
      </c>
      <c r="DE81" s="33">
        <v>0</v>
      </c>
      <c r="DF81" s="33">
        <v>0</v>
      </c>
      <c r="DG81" s="33">
        <v>7</v>
      </c>
      <c r="DH81" s="33">
        <v>40</v>
      </c>
      <c r="DI81" s="33">
        <v>12</v>
      </c>
      <c r="DJ81" s="33">
        <v>0</v>
      </c>
      <c r="DK81" s="33">
        <v>0</v>
      </c>
      <c r="DL81" s="33">
        <v>2</v>
      </c>
      <c r="DM81" s="33">
        <v>10</v>
      </c>
      <c r="DN81" s="33">
        <v>62</v>
      </c>
      <c r="DO81" s="33">
        <v>30</v>
      </c>
      <c r="DP81" s="33">
        <v>15</v>
      </c>
      <c r="DQ81" s="33">
        <v>40</v>
      </c>
      <c r="DR81" s="33">
        <v>7</v>
      </c>
      <c r="DS81" s="33">
        <v>0</v>
      </c>
      <c r="DT81" s="33">
        <v>0</v>
      </c>
      <c r="DU81" s="33">
        <v>0</v>
      </c>
      <c r="DV81" s="33">
        <v>0</v>
      </c>
      <c r="DW81" s="33">
        <v>20</v>
      </c>
      <c r="DX81" s="33">
        <v>15</v>
      </c>
      <c r="DY81" s="33">
        <v>3</v>
      </c>
      <c r="DZ81" s="33">
        <v>0</v>
      </c>
      <c r="EA81" s="33">
        <v>47</v>
      </c>
      <c r="EB81" s="33">
        <v>50</v>
      </c>
      <c r="EC81" s="33">
        <v>8</v>
      </c>
      <c r="ED81" s="33">
        <v>0</v>
      </c>
      <c r="EE81" s="33">
        <v>0</v>
      </c>
      <c r="EF81" s="33">
        <v>0</v>
      </c>
      <c r="EG81" s="33">
        <v>0</v>
      </c>
      <c r="EH81" s="33">
        <v>0</v>
      </c>
      <c r="EI81" s="33">
        <v>0</v>
      </c>
      <c r="EJ81" s="33">
        <v>0</v>
      </c>
      <c r="EK81" s="33">
        <v>0</v>
      </c>
      <c r="EL81" s="33">
        <v>0</v>
      </c>
      <c r="EM81" s="33">
        <v>0</v>
      </c>
      <c r="EN81" s="33">
        <v>0</v>
      </c>
      <c r="EO81" s="33">
        <v>0</v>
      </c>
      <c r="EP81" s="33">
        <v>0</v>
      </c>
      <c r="EQ81" s="33">
        <v>0</v>
      </c>
      <c r="ER81" s="33">
        <v>0</v>
      </c>
      <c r="ES81" s="33">
        <v>0</v>
      </c>
      <c r="ET81" s="33">
        <v>0</v>
      </c>
      <c r="EU81" s="33">
        <v>33</v>
      </c>
      <c r="EV81" s="33">
        <v>0</v>
      </c>
      <c r="EW81" s="33">
        <v>0</v>
      </c>
      <c r="EX81" s="33">
        <v>0</v>
      </c>
      <c r="EY81" s="33">
        <v>0</v>
      </c>
      <c r="EZ81" s="33">
        <v>0</v>
      </c>
      <c r="FA81" s="33">
        <v>0</v>
      </c>
      <c r="FB81" s="33">
        <v>0</v>
      </c>
    </row>
    <row r="82" spans="1:158" ht="14.25" x14ac:dyDescent="0.2">
      <c r="A82" s="57">
        <v>80</v>
      </c>
      <c r="B82" s="41" t="s">
        <v>148</v>
      </c>
      <c r="C82" s="54"/>
      <c r="D82" s="51"/>
      <c r="E82" s="31" t="s">
        <v>149</v>
      </c>
      <c r="F82" s="32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27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0.7</v>
      </c>
      <c r="W82" s="33">
        <v>0.7</v>
      </c>
      <c r="X82" s="33">
        <v>5</v>
      </c>
      <c r="Y82" s="33">
        <v>41</v>
      </c>
      <c r="Z82" s="33">
        <v>0</v>
      </c>
      <c r="AA82" s="33">
        <v>0.1</v>
      </c>
      <c r="AB82" s="33">
        <v>1</v>
      </c>
      <c r="AC82" s="33">
        <v>8.8000000000000007</v>
      </c>
      <c r="AD82" s="33">
        <v>1</v>
      </c>
      <c r="AE82" s="33">
        <v>8.6</v>
      </c>
      <c r="AF82" s="33">
        <v>21.5</v>
      </c>
      <c r="AG82" s="33">
        <v>21</v>
      </c>
      <c r="AH82" s="33">
        <v>2.6</v>
      </c>
      <c r="AI82" s="33">
        <v>0.1</v>
      </c>
      <c r="AJ82" s="33">
        <v>5.6</v>
      </c>
      <c r="AK82" s="33">
        <v>3</v>
      </c>
      <c r="AL82" s="33">
        <v>0</v>
      </c>
      <c r="AM82" s="33">
        <v>14.1</v>
      </c>
      <c r="AN82" s="33">
        <v>0</v>
      </c>
      <c r="AO82" s="33">
        <v>7.5</v>
      </c>
      <c r="AP82" s="33">
        <v>19.600000000000001</v>
      </c>
      <c r="AQ82" s="33">
        <v>18.600000000000001</v>
      </c>
      <c r="AR82" s="33">
        <v>0</v>
      </c>
      <c r="AS82" s="33">
        <v>0</v>
      </c>
      <c r="AT82" s="33">
        <v>0</v>
      </c>
      <c r="AU82" s="33">
        <v>0</v>
      </c>
      <c r="AV82" s="33">
        <v>0.5</v>
      </c>
      <c r="AW82" s="33">
        <v>0</v>
      </c>
      <c r="AX82" s="33">
        <v>0.8</v>
      </c>
      <c r="AY82" s="33">
        <v>0.8</v>
      </c>
      <c r="AZ82" s="33">
        <v>0.3</v>
      </c>
      <c r="BA82" s="33">
        <v>14.1</v>
      </c>
      <c r="BB82" s="33">
        <v>11.4</v>
      </c>
      <c r="BC82" s="33">
        <v>2.9</v>
      </c>
      <c r="BD82" s="33">
        <v>2.5</v>
      </c>
      <c r="BE82" s="33">
        <v>3.8</v>
      </c>
      <c r="BF82" s="33">
        <v>16.8</v>
      </c>
      <c r="BG82" s="33">
        <v>2.6</v>
      </c>
      <c r="BH82" s="33">
        <v>1.7</v>
      </c>
      <c r="BI82" s="33">
        <v>12.8</v>
      </c>
      <c r="BJ82" s="33">
        <v>5.9</v>
      </c>
      <c r="BK82" s="33">
        <v>1.8</v>
      </c>
      <c r="BL82" s="33">
        <v>17.2</v>
      </c>
      <c r="BM82" s="33">
        <v>0</v>
      </c>
      <c r="BN82" s="33">
        <v>0</v>
      </c>
      <c r="BO82" s="33">
        <v>60.3</v>
      </c>
      <c r="BP82" s="33">
        <v>45.2</v>
      </c>
      <c r="BQ82" s="33">
        <v>2.2999999999999998</v>
      </c>
      <c r="BR82" s="33">
        <v>0</v>
      </c>
      <c r="BS82" s="33">
        <v>0</v>
      </c>
      <c r="BT82" s="33">
        <v>2.1</v>
      </c>
      <c r="BU82" s="33">
        <v>3.2</v>
      </c>
      <c r="BV82" s="33">
        <v>14.2</v>
      </c>
      <c r="BW82" s="33">
        <v>1.9</v>
      </c>
      <c r="BX82" s="33">
        <v>1.9</v>
      </c>
      <c r="BY82" s="33">
        <v>2</v>
      </c>
      <c r="BZ82" s="33">
        <v>25.7</v>
      </c>
      <c r="CA82" s="33">
        <v>25.3</v>
      </c>
      <c r="CB82" s="33">
        <v>0.3</v>
      </c>
      <c r="CC82" s="33">
        <v>0</v>
      </c>
      <c r="CD82" s="33">
        <v>5.4</v>
      </c>
      <c r="CE82" s="33">
        <v>14</v>
      </c>
      <c r="CF82" s="33">
        <v>12</v>
      </c>
      <c r="CG82" s="33">
        <v>2.9</v>
      </c>
      <c r="CH82" s="33">
        <v>3.6</v>
      </c>
      <c r="CI82" s="33">
        <v>0</v>
      </c>
      <c r="CJ82" s="33">
        <v>0</v>
      </c>
      <c r="CK82" s="33">
        <v>0</v>
      </c>
      <c r="CL82" s="33">
        <v>4.9000000000000004</v>
      </c>
      <c r="CM82" s="33">
        <v>39.200000000000003</v>
      </c>
      <c r="CN82" s="33">
        <v>11</v>
      </c>
      <c r="CO82" s="33">
        <v>0</v>
      </c>
      <c r="CP82" s="33">
        <v>0</v>
      </c>
      <c r="CQ82" s="33">
        <v>0</v>
      </c>
      <c r="CR82" s="33">
        <v>66.599999999999994</v>
      </c>
      <c r="CS82" s="33">
        <v>0</v>
      </c>
      <c r="CT82" s="33">
        <v>5</v>
      </c>
      <c r="CU82" s="33">
        <v>0</v>
      </c>
      <c r="CV82" s="33">
        <v>27.9</v>
      </c>
      <c r="CW82" s="33">
        <v>37.799999999999997</v>
      </c>
      <c r="CX82" s="33">
        <v>38.200000000000003</v>
      </c>
      <c r="CY82" s="33">
        <v>1</v>
      </c>
      <c r="CZ82" s="33">
        <v>72.2</v>
      </c>
      <c r="DA82" s="33">
        <v>11</v>
      </c>
      <c r="DB82" s="33">
        <v>4.0999999999999996</v>
      </c>
      <c r="DC82" s="33">
        <v>0.5</v>
      </c>
      <c r="DD82" s="33">
        <v>0</v>
      </c>
      <c r="DE82" s="33">
        <v>0</v>
      </c>
      <c r="DF82" s="33">
        <v>28.3</v>
      </c>
      <c r="DG82" s="33">
        <v>6.3</v>
      </c>
      <c r="DH82" s="33">
        <v>31.9</v>
      </c>
      <c r="DI82" s="33">
        <v>0.3</v>
      </c>
      <c r="DJ82" s="33">
        <v>0</v>
      </c>
      <c r="DK82" s="33">
        <v>0</v>
      </c>
      <c r="DL82" s="33">
        <v>0.3</v>
      </c>
      <c r="DM82" s="33">
        <v>6.9</v>
      </c>
      <c r="DN82" s="33">
        <v>17.8</v>
      </c>
      <c r="DO82" s="33">
        <v>1.2</v>
      </c>
      <c r="DP82" s="33">
        <v>30.3</v>
      </c>
      <c r="DQ82" s="33">
        <v>4.9000000000000004</v>
      </c>
      <c r="DR82" s="33">
        <v>14.4</v>
      </c>
      <c r="DS82" s="33">
        <v>0</v>
      </c>
      <c r="DT82" s="33">
        <v>0</v>
      </c>
      <c r="DU82" s="33">
        <v>0</v>
      </c>
      <c r="DV82" s="33">
        <v>0</v>
      </c>
      <c r="DW82" s="33">
        <v>25.4</v>
      </c>
      <c r="DX82" s="33">
        <v>15.1</v>
      </c>
      <c r="DY82" s="33">
        <v>2</v>
      </c>
      <c r="DZ82" s="33">
        <v>9.6</v>
      </c>
      <c r="EA82" s="33">
        <v>46.3</v>
      </c>
      <c r="EB82" s="33">
        <v>15.9</v>
      </c>
      <c r="EC82" s="33">
        <v>1.3</v>
      </c>
      <c r="ED82" s="33">
        <v>0</v>
      </c>
      <c r="EE82" s="33">
        <v>0</v>
      </c>
      <c r="EF82" s="33">
        <v>0</v>
      </c>
      <c r="EG82" s="33">
        <v>0</v>
      </c>
      <c r="EH82" s="33">
        <v>0</v>
      </c>
      <c r="EI82" s="33">
        <v>0</v>
      </c>
      <c r="EJ82" s="33">
        <v>0</v>
      </c>
      <c r="EK82" s="33">
        <v>0</v>
      </c>
      <c r="EL82" s="33">
        <v>0</v>
      </c>
      <c r="EM82" s="33">
        <v>0</v>
      </c>
      <c r="EN82" s="33">
        <v>0</v>
      </c>
      <c r="EO82" s="33">
        <v>0</v>
      </c>
      <c r="EP82" s="33">
        <v>0</v>
      </c>
      <c r="EQ82" s="33">
        <v>0</v>
      </c>
      <c r="ER82" s="33">
        <v>0</v>
      </c>
      <c r="ES82" s="33">
        <v>0</v>
      </c>
      <c r="ET82" s="33">
        <v>0</v>
      </c>
      <c r="EU82" s="33">
        <v>2.1</v>
      </c>
      <c r="EV82" s="33">
        <v>0.6</v>
      </c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33">
        <v>0</v>
      </c>
    </row>
    <row r="83" spans="1:158" ht="17.25" customHeight="1" x14ac:dyDescent="0.2">
      <c r="A83" s="57">
        <v>81</v>
      </c>
      <c r="B83" s="45"/>
      <c r="C83" s="52" t="s">
        <v>150</v>
      </c>
      <c r="D83" s="49">
        <v>2018.3</v>
      </c>
      <c r="E83" s="31" t="s">
        <v>151</v>
      </c>
      <c r="F83" s="32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57</v>
      </c>
      <c r="P83" s="33">
        <v>0</v>
      </c>
      <c r="Q83" s="33">
        <v>1</v>
      </c>
      <c r="R83" s="33">
        <v>19</v>
      </c>
      <c r="S83" s="33">
        <v>0</v>
      </c>
      <c r="T83" s="33">
        <v>0</v>
      </c>
      <c r="U83" s="33">
        <v>0</v>
      </c>
      <c r="V83" s="33">
        <v>5</v>
      </c>
      <c r="W83" s="33">
        <v>0</v>
      </c>
      <c r="X83" s="33">
        <v>0</v>
      </c>
      <c r="Y83" s="33">
        <v>14</v>
      </c>
      <c r="Z83" s="33">
        <v>0</v>
      </c>
      <c r="AA83" s="33">
        <v>5</v>
      </c>
      <c r="AB83" s="33">
        <v>4</v>
      </c>
      <c r="AC83" s="33">
        <v>12</v>
      </c>
      <c r="AD83" s="33">
        <v>4</v>
      </c>
      <c r="AE83" s="33">
        <v>15</v>
      </c>
      <c r="AF83" s="33">
        <v>53</v>
      </c>
      <c r="AG83" s="33">
        <v>51</v>
      </c>
      <c r="AH83" s="33">
        <v>33</v>
      </c>
      <c r="AI83" s="33">
        <v>0</v>
      </c>
      <c r="AJ83" s="33">
        <v>1</v>
      </c>
      <c r="AK83" s="33">
        <v>0</v>
      </c>
      <c r="AL83" s="33">
        <v>0</v>
      </c>
      <c r="AM83" s="33">
        <v>0</v>
      </c>
      <c r="AN83" s="33">
        <v>0</v>
      </c>
      <c r="AO83" s="33">
        <v>22</v>
      </c>
      <c r="AP83" s="33">
        <v>14</v>
      </c>
      <c r="AQ83" s="33">
        <v>25</v>
      </c>
      <c r="AR83" s="33">
        <v>0</v>
      </c>
      <c r="AS83" s="33">
        <v>20</v>
      </c>
      <c r="AT83" s="33">
        <v>0</v>
      </c>
      <c r="AU83" s="33">
        <v>2</v>
      </c>
      <c r="AV83" s="33">
        <v>0</v>
      </c>
      <c r="AW83" s="33">
        <v>0</v>
      </c>
      <c r="AX83" s="33">
        <v>22</v>
      </c>
      <c r="AY83" s="33">
        <v>22</v>
      </c>
      <c r="AZ83" s="33">
        <v>1</v>
      </c>
      <c r="BA83" s="33">
        <v>28</v>
      </c>
      <c r="BB83" s="33">
        <v>6</v>
      </c>
      <c r="BC83" s="33">
        <v>7</v>
      </c>
      <c r="BD83" s="33">
        <v>2</v>
      </c>
      <c r="BE83" s="33">
        <v>4</v>
      </c>
      <c r="BF83" s="33">
        <v>9</v>
      </c>
      <c r="BG83" s="33">
        <v>4</v>
      </c>
      <c r="BH83" s="33">
        <v>41</v>
      </c>
      <c r="BI83" s="33">
        <v>21</v>
      </c>
      <c r="BJ83" s="33">
        <v>5</v>
      </c>
      <c r="BK83" s="33">
        <v>6</v>
      </c>
      <c r="BL83" s="33">
        <v>7</v>
      </c>
      <c r="BM83" s="33">
        <v>0</v>
      </c>
      <c r="BN83" s="33">
        <v>0</v>
      </c>
      <c r="BO83" s="33">
        <v>26</v>
      </c>
      <c r="BP83" s="33">
        <v>73</v>
      </c>
      <c r="BQ83" s="33">
        <v>4</v>
      </c>
      <c r="BR83" s="33">
        <v>0</v>
      </c>
      <c r="BS83" s="33">
        <v>0</v>
      </c>
      <c r="BT83" s="33">
        <v>3</v>
      </c>
      <c r="BU83" s="33">
        <v>18</v>
      </c>
      <c r="BV83" s="33">
        <v>21</v>
      </c>
      <c r="BW83" s="33">
        <v>7</v>
      </c>
      <c r="BX83" s="33">
        <v>0</v>
      </c>
      <c r="BY83" s="33">
        <v>7</v>
      </c>
      <c r="BZ83" s="33">
        <v>5</v>
      </c>
      <c r="CA83" s="33">
        <v>17</v>
      </c>
      <c r="CB83" s="33">
        <v>0</v>
      </c>
      <c r="CC83" s="33">
        <v>0</v>
      </c>
      <c r="CD83" s="33">
        <v>13</v>
      </c>
      <c r="CE83" s="33">
        <v>1</v>
      </c>
      <c r="CF83" s="33">
        <v>16</v>
      </c>
      <c r="CG83" s="33">
        <v>6</v>
      </c>
      <c r="CH83" s="33">
        <v>2</v>
      </c>
      <c r="CI83" s="33">
        <v>0</v>
      </c>
      <c r="CJ83" s="33">
        <v>1</v>
      </c>
      <c r="CK83" s="33">
        <v>0</v>
      </c>
      <c r="CL83" s="33">
        <v>36</v>
      </c>
      <c r="CM83" s="33">
        <v>28</v>
      </c>
      <c r="CN83" s="33">
        <v>42</v>
      </c>
      <c r="CO83" s="33">
        <v>0</v>
      </c>
      <c r="CP83" s="33">
        <v>0</v>
      </c>
      <c r="CQ83" s="33">
        <v>0</v>
      </c>
      <c r="CR83" s="33">
        <v>0</v>
      </c>
      <c r="CS83" s="33">
        <v>0</v>
      </c>
      <c r="CT83" s="33">
        <v>0</v>
      </c>
      <c r="CU83" s="33">
        <v>4</v>
      </c>
      <c r="CV83" s="33">
        <v>3</v>
      </c>
      <c r="CW83" s="33">
        <v>9</v>
      </c>
      <c r="CX83" s="33">
        <v>31</v>
      </c>
      <c r="CY83" s="33">
        <v>2</v>
      </c>
      <c r="CZ83" s="33">
        <v>17</v>
      </c>
      <c r="DA83" s="33">
        <v>18</v>
      </c>
      <c r="DB83" s="33">
        <v>9</v>
      </c>
      <c r="DC83" s="33">
        <v>7</v>
      </c>
      <c r="DD83" s="33">
        <v>0</v>
      </c>
      <c r="DE83" s="33">
        <v>0</v>
      </c>
      <c r="DF83" s="33">
        <v>25</v>
      </c>
      <c r="DG83" s="33">
        <v>15</v>
      </c>
      <c r="DH83" s="33">
        <v>16</v>
      </c>
      <c r="DI83" s="33">
        <v>3</v>
      </c>
      <c r="DJ83" s="33">
        <v>0</v>
      </c>
      <c r="DK83" s="33">
        <v>0</v>
      </c>
      <c r="DL83" s="33">
        <v>29</v>
      </c>
      <c r="DM83" s="33">
        <v>2</v>
      </c>
      <c r="DN83" s="33">
        <v>11</v>
      </c>
      <c r="DO83" s="33">
        <v>5</v>
      </c>
      <c r="DP83" s="33">
        <v>63</v>
      </c>
      <c r="DQ83" s="33">
        <v>18</v>
      </c>
      <c r="DR83" s="33">
        <v>3</v>
      </c>
      <c r="DS83" s="33">
        <v>4</v>
      </c>
      <c r="DT83" s="33">
        <v>0</v>
      </c>
      <c r="DU83" s="33">
        <v>0</v>
      </c>
      <c r="DV83" s="33">
        <v>0</v>
      </c>
      <c r="DW83" s="33">
        <v>8</v>
      </c>
      <c r="DX83" s="33">
        <v>45</v>
      </c>
      <c r="DY83" s="33">
        <v>5</v>
      </c>
      <c r="DZ83" s="33">
        <v>3</v>
      </c>
      <c r="EA83" s="33">
        <v>56</v>
      </c>
      <c r="EB83" s="33">
        <v>19</v>
      </c>
      <c r="EC83" s="33">
        <v>1</v>
      </c>
      <c r="ED83" s="33">
        <v>0</v>
      </c>
      <c r="EE83" s="33">
        <v>0</v>
      </c>
      <c r="EF83" s="33">
        <v>2</v>
      </c>
      <c r="EG83" s="33">
        <v>0</v>
      </c>
      <c r="EH83" s="33">
        <v>0</v>
      </c>
      <c r="EI83" s="33">
        <v>0</v>
      </c>
      <c r="EJ83" s="33">
        <v>0</v>
      </c>
      <c r="EK83" s="33">
        <v>0</v>
      </c>
      <c r="EL83" s="33">
        <v>0</v>
      </c>
      <c r="EM83" s="33">
        <v>0</v>
      </c>
      <c r="EN83" s="33">
        <v>0</v>
      </c>
      <c r="EO83" s="33">
        <v>0</v>
      </c>
      <c r="EP83" s="33">
        <v>0</v>
      </c>
      <c r="EQ83" s="33">
        <v>0</v>
      </c>
      <c r="ER83" s="33">
        <v>0</v>
      </c>
      <c r="ES83" s="33">
        <v>0</v>
      </c>
      <c r="ET83" s="33">
        <v>0</v>
      </c>
      <c r="EU83" s="33">
        <v>14</v>
      </c>
      <c r="EV83" s="33">
        <v>2</v>
      </c>
      <c r="EW83" s="33">
        <v>0</v>
      </c>
      <c r="EX83" s="33">
        <v>0</v>
      </c>
      <c r="EY83" s="33">
        <v>0</v>
      </c>
      <c r="EZ83" s="33">
        <v>0</v>
      </c>
      <c r="FA83" s="33">
        <v>0</v>
      </c>
      <c r="FB83" s="33">
        <v>0</v>
      </c>
    </row>
    <row r="84" spans="1:158" ht="17.25" customHeight="1" x14ac:dyDescent="0.2">
      <c r="A84" s="57">
        <v>82</v>
      </c>
      <c r="B84" s="60" t="s">
        <v>152</v>
      </c>
      <c r="C84" s="58"/>
      <c r="D84" s="50"/>
      <c r="E84" s="31" t="s">
        <v>153</v>
      </c>
      <c r="F84" s="32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17</v>
      </c>
      <c r="P84" s="33">
        <v>0</v>
      </c>
      <c r="Q84" s="33">
        <v>0</v>
      </c>
      <c r="R84" s="33">
        <v>15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16</v>
      </c>
      <c r="Z84" s="33">
        <v>0</v>
      </c>
      <c r="AA84" s="33">
        <v>0</v>
      </c>
      <c r="AB84" s="33">
        <v>0</v>
      </c>
      <c r="AC84" s="33">
        <v>74</v>
      </c>
      <c r="AD84" s="33">
        <v>4</v>
      </c>
      <c r="AE84" s="33">
        <v>18</v>
      </c>
      <c r="AF84" s="33">
        <v>58</v>
      </c>
      <c r="AG84" s="33">
        <v>24</v>
      </c>
      <c r="AH84" s="33">
        <v>107</v>
      </c>
      <c r="AI84" s="33">
        <v>0</v>
      </c>
      <c r="AJ84" s="33">
        <v>15</v>
      </c>
      <c r="AK84" s="33">
        <v>0</v>
      </c>
      <c r="AL84" s="33">
        <v>0</v>
      </c>
      <c r="AM84" s="33">
        <v>0</v>
      </c>
      <c r="AN84" s="33">
        <v>0</v>
      </c>
      <c r="AO84" s="33">
        <v>13</v>
      </c>
      <c r="AP84" s="33">
        <v>8</v>
      </c>
      <c r="AQ84" s="33">
        <v>5</v>
      </c>
      <c r="AR84" s="33">
        <v>0</v>
      </c>
      <c r="AS84" s="33">
        <v>0</v>
      </c>
      <c r="AT84" s="33">
        <v>0</v>
      </c>
      <c r="AU84" s="33">
        <v>0</v>
      </c>
      <c r="AV84" s="33">
        <v>9</v>
      </c>
      <c r="AW84" s="33">
        <v>8</v>
      </c>
      <c r="AX84" s="33">
        <v>37</v>
      </c>
      <c r="AY84" s="33">
        <v>37</v>
      </c>
      <c r="AZ84" s="33">
        <v>6</v>
      </c>
      <c r="BA84" s="33">
        <v>12</v>
      </c>
      <c r="BB84" s="33">
        <v>0</v>
      </c>
      <c r="BC84" s="33">
        <v>0</v>
      </c>
      <c r="BD84" s="33">
        <v>7</v>
      </c>
      <c r="BE84" s="33">
        <v>26</v>
      </c>
      <c r="BF84" s="33">
        <v>22</v>
      </c>
      <c r="BG84" s="33">
        <v>0</v>
      </c>
      <c r="BH84" s="33">
        <v>8</v>
      </c>
      <c r="BI84" s="33">
        <v>26</v>
      </c>
      <c r="BJ84" s="33">
        <v>0</v>
      </c>
      <c r="BK84" s="33">
        <v>0</v>
      </c>
      <c r="BL84" s="33">
        <v>24</v>
      </c>
      <c r="BM84" s="33">
        <v>25</v>
      </c>
      <c r="BN84" s="33">
        <v>0</v>
      </c>
      <c r="BO84" s="33">
        <v>6</v>
      </c>
      <c r="BP84" s="33">
        <v>94</v>
      </c>
      <c r="BQ84" s="33">
        <v>3</v>
      </c>
      <c r="BR84" s="33">
        <v>0</v>
      </c>
      <c r="BS84" s="33">
        <v>0</v>
      </c>
      <c r="BT84" s="33">
        <v>3</v>
      </c>
      <c r="BU84" s="33">
        <v>0</v>
      </c>
      <c r="BV84" s="33">
        <v>38</v>
      </c>
      <c r="BW84" s="33">
        <v>2</v>
      </c>
      <c r="BX84" s="33">
        <v>0</v>
      </c>
      <c r="BY84" s="33">
        <v>17</v>
      </c>
      <c r="BZ84" s="33">
        <v>0</v>
      </c>
      <c r="CA84" s="33">
        <v>5</v>
      </c>
      <c r="CB84" s="33">
        <v>5</v>
      </c>
      <c r="CC84" s="33">
        <v>0</v>
      </c>
      <c r="CD84" s="33">
        <v>0</v>
      </c>
      <c r="CE84" s="33">
        <v>0</v>
      </c>
      <c r="CF84" s="33">
        <v>57</v>
      </c>
      <c r="CG84" s="33">
        <v>10</v>
      </c>
      <c r="CH84" s="33">
        <v>0</v>
      </c>
      <c r="CI84" s="33">
        <v>0</v>
      </c>
      <c r="CJ84" s="33">
        <v>0</v>
      </c>
      <c r="CK84" s="33">
        <v>0</v>
      </c>
      <c r="CL84" s="33">
        <v>11</v>
      </c>
      <c r="CM84" s="33">
        <v>8</v>
      </c>
      <c r="CN84" s="33">
        <v>37</v>
      </c>
      <c r="CO84" s="33">
        <v>2</v>
      </c>
      <c r="CP84" s="33">
        <v>0</v>
      </c>
      <c r="CQ84" s="33">
        <v>0</v>
      </c>
      <c r="CR84" s="33">
        <v>0</v>
      </c>
      <c r="CS84" s="33">
        <v>0</v>
      </c>
      <c r="CT84" s="33">
        <v>0</v>
      </c>
      <c r="CU84" s="33">
        <v>0</v>
      </c>
      <c r="CV84" s="33">
        <v>0</v>
      </c>
      <c r="CW84" s="33">
        <v>0</v>
      </c>
      <c r="CX84" s="33">
        <v>15</v>
      </c>
      <c r="CY84" s="33">
        <v>2</v>
      </c>
      <c r="CZ84" s="33">
        <v>2</v>
      </c>
      <c r="DA84" s="33">
        <v>33</v>
      </c>
      <c r="DB84" s="33">
        <v>6</v>
      </c>
      <c r="DC84" s="33">
        <v>0</v>
      </c>
      <c r="DD84" s="33">
        <v>2</v>
      </c>
      <c r="DE84" s="33">
        <v>0</v>
      </c>
      <c r="DF84" s="33">
        <v>0</v>
      </c>
      <c r="DG84" s="33">
        <v>6</v>
      </c>
      <c r="DH84" s="33">
        <v>33</v>
      </c>
      <c r="DI84" s="33">
        <v>0</v>
      </c>
      <c r="DJ84" s="33">
        <v>0</v>
      </c>
      <c r="DK84" s="33">
        <v>0</v>
      </c>
      <c r="DL84" s="33">
        <v>28</v>
      </c>
      <c r="DM84" s="33">
        <v>9</v>
      </c>
      <c r="DN84" s="33">
        <v>15</v>
      </c>
      <c r="DO84" s="33">
        <v>21</v>
      </c>
      <c r="DP84" s="33">
        <v>12</v>
      </c>
      <c r="DQ84" s="33">
        <v>11</v>
      </c>
      <c r="DR84" s="33">
        <v>35</v>
      </c>
      <c r="DS84" s="33">
        <v>0</v>
      </c>
      <c r="DT84" s="33">
        <v>0</v>
      </c>
      <c r="DU84" s="33">
        <v>0</v>
      </c>
      <c r="DV84" s="33">
        <v>0</v>
      </c>
      <c r="DW84" s="33">
        <v>24</v>
      </c>
      <c r="DX84" s="33">
        <v>10</v>
      </c>
      <c r="DY84" s="33">
        <v>19</v>
      </c>
      <c r="DZ84" s="33">
        <v>0</v>
      </c>
      <c r="EA84" s="33">
        <v>57</v>
      </c>
      <c r="EB84" s="33">
        <v>40</v>
      </c>
      <c r="EC84" s="33">
        <v>12</v>
      </c>
      <c r="ED84" s="33">
        <v>6</v>
      </c>
      <c r="EE84" s="33">
        <v>0</v>
      </c>
      <c r="EF84" s="33">
        <v>0</v>
      </c>
      <c r="EG84" s="33">
        <v>0</v>
      </c>
      <c r="EH84" s="33">
        <v>0</v>
      </c>
      <c r="EI84" s="33">
        <v>0</v>
      </c>
      <c r="EJ84" s="33">
        <v>3</v>
      </c>
      <c r="EK84" s="33">
        <v>0</v>
      </c>
      <c r="EL84" s="33">
        <v>0</v>
      </c>
      <c r="EM84" s="33">
        <v>0</v>
      </c>
      <c r="EN84" s="33">
        <v>0</v>
      </c>
      <c r="EO84" s="33">
        <v>0</v>
      </c>
      <c r="EP84" s="33">
        <v>0</v>
      </c>
      <c r="EQ84" s="33">
        <v>0</v>
      </c>
      <c r="ER84" s="33">
        <v>0</v>
      </c>
      <c r="ES84" s="33">
        <v>0</v>
      </c>
      <c r="ET84" s="33">
        <v>0</v>
      </c>
      <c r="EU84" s="33">
        <v>5</v>
      </c>
      <c r="EV84" s="33">
        <v>0</v>
      </c>
      <c r="EW84" s="33">
        <v>0</v>
      </c>
      <c r="EX84" s="33">
        <v>0</v>
      </c>
      <c r="EY84" s="33">
        <v>0</v>
      </c>
      <c r="EZ84" s="33">
        <v>0</v>
      </c>
      <c r="FA84" s="33">
        <v>0</v>
      </c>
      <c r="FB84" s="33">
        <v>0</v>
      </c>
    </row>
    <row r="85" spans="1:158" ht="17.25" customHeight="1" x14ac:dyDescent="0.2">
      <c r="A85" s="57">
        <v>83</v>
      </c>
      <c r="B85" s="60"/>
      <c r="C85" s="53"/>
      <c r="D85" s="51"/>
      <c r="E85" s="31" t="s">
        <v>154</v>
      </c>
      <c r="F85" s="32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18</v>
      </c>
      <c r="P85" s="33">
        <v>0</v>
      </c>
      <c r="Q85" s="33">
        <v>0</v>
      </c>
      <c r="R85" s="33">
        <v>4</v>
      </c>
      <c r="S85" s="33">
        <v>19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14</v>
      </c>
      <c r="AB85" s="33">
        <v>3</v>
      </c>
      <c r="AC85" s="33">
        <v>2.7</v>
      </c>
      <c r="AD85" s="33">
        <v>16</v>
      </c>
      <c r="AE85" s="33">
        <v>11</v>
      </c>
      <c r="AF85" s="33">
        <v>134</v>
      </c>
      <c r="AG85" s="33">
        <v>103</v>
      </c>
      <c r="AH85" s="33">
        <v>28</v>
      </c>
      <c r="AI85" s="33">
        <v>2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1.7</v>
      </c>
      <c r="AP85" s="33">
        <v>0.6</v>
      </c>
      <c r="AQ85" s="33">
        <v>20</v>
      </c>
      <c r="AR85" s="33">
        <v>21</v>
      </c>
      <c r="AS85" s="33">
        <v>0</v>
      </c>
      <c r="AT85" s="33">
        <v>0</v>
      </c>
      <c r="AU85" s="33">
        <v>0</v>
      </c>
      <c r="AV85" s="33">
        <v>0</v>
      </c>
      <c r="AW85" s="33">
        <v>0</v>
      </c>
      <c r="AX85" s="33">
        <v>85</v>
      </c>
      <c r="AY85" s="33">
        <v>85</v>
      </c>
      <c r="AZ85" s="33">
        <v>5</v>
      </c>
      <c r="BA85" s="33">
        <v>3.6</v>
      </c>
      <c r="BB85" s="33">
        <v>4.5999999999999996</v>
      </c>
      <c r="BC85" s="33">
        <v>2</v>
      </c>
      <c r="BD85" s="33">
        <v>2</v>
      </c>
      <c r="BE85" s="33">
        <v>11.4</v>
      </c>
      <c r="BF85" s="33">
        <v>9</v>
      </c>
      <c r="BG85" s="33">
        <v>3.6</v>
      </c>
      <c r="BH85" s="33">
        <v>0</v>
      </c>
      <c r="BI85" s="33">
        <v>20.6</v>
      </c>
      <c r="BJ85" s="33">
        <v>11</v>
      </c>
      <c r="BK85" s="33">
        <v>6.4</v>
      </c>
      <c r="BL85" s="33">
        <v>62.6</v>
      </c>
      <c r="BM85" s="33">
        <v>4.5999999999999996</v>
      </c>
      <c r="BN85" s="33">
        <v>8.8000000000000007</v>
      </c>
      <c r="BO85" s="33">
        <v>2.8</v>
      </c>
      <c r="BP85" s="33">
        <v>44.6</v>
      </c>
      <c r="BQ85" s="33">
        <v>4.2</v>
      </c>
      <c r="BR85" s="33">
        <v>0</v>
      </c>
      <c r="BS85" s="33">
        <v>0</v>
      </c>
      <c r="BT85" s="33">
        <v>14.6</v>
      </c>
      <c r="BU85" s="33">
        <v>0</v>
      </c>
      <c r="BV85" s="33">
        <v>46.6</v>
      </c>
      <c r="BW85" s="33">
        <v>5.4</v>
      </c>
      <c r="BX85" s="33">
        <v>0</v>
      </c>
      <c r="BY85" s="33">
        <v>1</v>
      </c>
      <c r="BZ85" s="33">
        <v>1.4</v>
      </c>
      <c r="CA85" s="33">
        <v>1.4</v>
      </c>
      <c r="CB85" s="33">
        <v>0.4</v>
      </c>
      <c r="CC85" s="33">
        <v>0</v>
      </c>
      <c r="CD85" s="33">
        <v>0</v>
      </c>
      <c r="CE85" s="33">
        <v>0</v>
      </c>
      <c r="CF85" s="33">
        <v>44</v>
      </c>
      <c r="CG85" s="33">
        <v>4</v>
      </c>
      <c r="CH85" s="33">
        <v>1.8</v>
      </c>
      <c r="CI85" s="33">
        <v>0</v>
      </c>
      <c r="CJ85" s="33">
        <v>9.1999999999999993</v>
      </c>
      <c r="CK85" s="33">
        <v>27.5</v>
      </c>
      <c r="CL85" s="33">
        <v>0</v>
      </c>
      <c r="CM85" s="33">
        <v>0</v>
      </c>
      <c r="CN85" s="33">
        <v>20.6</v>
      </c>
      <c r="CO85" s="33">
        <v>0</v>
      </c>
      <c r="CP85" s="33">
        <v>0</v>
      </c>
      <c r="CQ85" s="33">
        <v>0</v>
      </c>
      <c r="CR85" s="33">
        <v>0</v>
      </c>
      <c r="CS85" s="33">
        <v>0</v>
      </c>
      <c r="CT85" s="33">
        <v>0</v>
      </c>
      <c r="CU85" s="33">
        <v>0</v>
      </c>
      <c r="CV85" s="33">
        <v>0</v>
      </c>
      <c r="CW85" s="33">
        <v>99.6</v>
      </c>
      <c r="CX85" s="33">
        <v>60</v>
      </c>
      <c r="CY85" s="33">
        <v>10.199999999999999</v>
      </c>
      <c r="CZ85" s="33">
        <v>5</v>
      </c>
      <c r="DA85" s="33">
        <v>82.8</v>
      </c>
      <c r="DB85" s="33">
        <v>11</v>
      </c>
      <c r="DC85" s="33">
        <v>3.2</v>
      </c>
      <c r="DD85" s="33">
        <v>0</v>
      </c>
      <c r="DE85" s="33">
        <v>3</v>
      </c>
      <c r="DF85" s="33">
        <v>11.2</v>
      </c>
      <c r="DG85" s="33">
        <v>35</v>
      </c>
      <c r="DH85" s="33">
        <v>14.4</v>
      </c>
      <c r="DI85" s="33">
        <v>3</v>
      </c>
      <c r="DJ85" s="33">
        <v>0</v>
      </c>
      <c r="DK85" s="33">
        <v>0</v>
      </c>
      <c r="DL85" s="33">
        <v>29.8</v>
      </c>
      <c r="DM85" s="33">
        <v>20.6</v>
      </c>
      <c r="DN85" s="33">
        <v>9.1999999999999993</v>
      </c>
      <c r="DO85" s="33">
        <v>16.600000000000001</v>
      </c>
      <c r="DP85" s="33">
        <v>2.6</v>
      </c>
      <c r="DQ85" s="33">
        <v>17.2</v>
      </c>
      <c r="DR85" s="33">
        <v>2.4</v>
      </c>
      <c r="DS85" s="33">
        <v>0</v>
      </c>
      <c r="DT85" s="33">
        <v>0</v>
      </c>
      <c r="DU85" s="33">
        <v>0</v>
      </c>
      <c r="DV85" s="33">
        <v>1.8</v>
      </c>
      <c r="DW85" s="33">
        <v>21.4</v>
      </c>
      <c r="DX85" s="33">
        <v>14.4</v>
      </c>
      <c r="DY85" s="33">
        <v>27.6</v>
      </c>
      <c r="DZ85" s="33">
        <v>2.6</v>
      </c>
      <c r="EA85" s="33">
        <v>53.6</v>
      </c>
      <c r="EB85" s="33">
        <v>0</v>
      </c>
      <c r="EC85" s="33">
        <v>0</v>
      </c>
      <c r="ED85" s="33">
        <v>3</v>
      </c>
      <c r="EE85" s="33">
        <v>0</v>
      </c>
      <c r="EF85" s="33">
        <v>0</v>
      </c>
      <c r="EG85" s="33">
        <v>0</v>
      </c>
      <c r="EH85" s="33">
        <v>0</v>
      </c>
      <c r="EI85" s="33">
        <v>0</v>
      </c>
      <c r="EJ85" s="33">
        <v>0</v>
      </c>
      <c r="EK85" s="33">
        <v>0</v>
      </c>
      <c r="EL85" s="33">
        <v>0</v>
      </c>
      <c r="EM85" s="33">
        <v>0</v>
      </c>
      <c r="EN85" s="33">
        <v>0</v>
      </c>
      <c r="EO85" s="33">
        <v>0</v>
      </c>
      <c r="EP85" s="33">
        <v>0</v>
      </c>
      <c r="EQ85" s="33">
        <v>0</v>
      </c>
      <c r="ER85" s="33">
        <v>0</v>
      </c>
      <c r="ES85" s="33">
        <v>0</v>
      </c>
      <c r="ET85" s="33">
        <v>0</v>
      </c>
      <c r="EU85" s="33">
        <v>0</v>
      </c>
      <c r="EV85" s="33">
        <v>0</v>
      </c>
      <c r="EW85" s="33">
        <v>0</v>
      </c>
      <c r="EX85" s="33">
        <v>0</v>
      </c>
      <c r="EY85" s="33">
        <v>0</v>
      </c>
      <c r="EZ85" s="33">
        <v>0</v>
      </c>
      <c r="FA85" s="33">
        <v>0</v>
      </c>
      <c r="FB85" s="33">
        <v>0</v>
      </c>
    </row>
    <row r="86" spans="1:158" ht="14.25" x14ac:dyDescent="0.2">
      <c r="A86" s="57">
        <v>84</v>
      </c>
      <c r="B86" s="55" t="s">
        <v>155</v>
      </c>
      <c r="C86" s="46" t="s">
        <v>127</v>
      </c>
      <c r="D86" s="47">
        <v>1750.5</v>
      </c>
      <c r="E86" s="31" t="s">
        <v>156</v>
      </c>
      <c r="F86" s="32">
        <v>0</v>
      </c>
      <c r="G86" s="62">
        <v>0</v>
      </c>
      <c r="H86" s="33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7</v>
      </c>
      <c r="P86" s="62">
        <v>0</v>
      </c>
      <c r="Q86" s="62">
        <v>0</v>
      </c>
      <c r="R86" s="62">
        <v>6</v>
      </c>
      <c r="S86" s="62">
        <v>3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5.5</v>
      </c>
      <c r="AD86" s="62">
        <v>5</v>
      </c>
      <c r="AE86" s="62">
        <v>1.5</v>
      </c>
      <c r="AF86" s="62">
        <v>108</v>
      </c>
      <c r="AG86" s="62">
        <v>2.5</v>
      </c>
      <c r="AH86" s="62">
        <v>134.5</v>
      </c>
      <c r="AI86" s="62">
        <v>0</v>
      </c>
      <c r="AJ86" s="62">
        <v>31.5</v>
      </c>
      <c r="AK86" s="62">
        <v>0</v>
      </c>
      <c r="AL86" s="62">
        <v>0</v>
      </c>
      <c r="AM86" s="62">
        <v>0</v>
      </c>
      <c r="AN86" s="62">
        <v>0</v>
      </c>
      <c r="AO86" s="62">
        <v>10</v>
      </c>
      <c r="AP86" s="62">
        <v>20.5</v>
      </c>
      <c r="AQ86" s="62">
        <v>13</v>
      </c>
      <c r="AR86" s="62">
        <v>7</v>
      </c>
      <c r="AS86" s="62">
        <v>0</v>
      </c>
      <c r="AT86" s="62">
        <v>0</v>
      </c>
      <c r="AU86" s="62">
        <v>10</v>
      </c>
      <c r="AV86" s="62">
        <v>2</v>
      </c>
      <c r="AW86" s="62">
        <v>0</v>
      </c>
      <c r="AX86" s="62">
        <v>80</v>
      </c>
      <c r="AY86" s="62">
        <v>80</v>
      </c>
      <c r="AZ86" s="62">
        <v>2</v>
      </c>
      <c r="BA86" s="62">
        <v>30</v>
      </c>
      <c r="BB86" s="62">
        <v>0</v>
      </c>
      <c r="BC86" s="62">
        <v>0</v>
      </c>
      <c r="BD86" s="62">
        <v>8</v>
      </c>
      <c r="BE86" s="62">
        <v>8</v>
      </c>
      <c r="BF86" s="62">
        <v>10</v>
      </c>
      <c r="BG86" s="62">
        <v>0</v>
      </c>
      <c r="BH86" s="62">
        <v>2</v>
      </c>
      <c r="BI86" s="62">
        <v>7</v>
      </c>
      <c r="BJ86" s="62">
        <v>0</v>
      </c>
      <c r="BK86" s="62">
        <v>11</v>
      </c>
      <c r="BL86" s="62">
        <v>34</v>
      </c>
      <c r="BM86" s="62">
        <v>0</v>
      </c>
      <c r="BN86" s="62">
        <v>0</v>
      </c>
      <c r="BO86" s="62">
        <v>10</v>
      </c>
      <c r="BP86" s="62">
        <v>83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23</v>
      </c>
      <c r="BW86" s="62">
        <v>0</v>
      </c>
      <c r="BX86" s="62">
        <v>4</v>
      </c>
      <c r="BY86" s="62">
        <v>0</v>
      </c>
      <c r="BZ86" s="62">
        <v>50</v>
      </c>
      <c r="CA86" s="62">
        <v>0</v>
      </c>
      <c r="CB86" s="62">
        <v>0</v>
      </c>
      <c r="CC86" s="62">
        <v>0</v>
      </c>
      <c r="CD86" s="62">
        <v>0</v>
      </c>
      <c r="CE86" s="62">
        <v>51.5</v>
      </c>
      <c r="CF86" s="62">
        <v>46.5</v>
      </c>
      <c r="CG86" s="62">
        <v>2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1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>
        <v>0</v>
      </c>
      <c r="CW86" s="62">
        <v>80.5</v>
      </c>
      <c r="CX86" s="62">
        <v>38</v>
      </c>
      <c r="CY86" s="62">
        <v>11</v>
      </c>
      <c r="CZ86" s="62">
        <v>19</v>
      </c>
      <c r="DA86" s="62">
        <v>10</v>
      </c>
      <c r="DB86" s="62">
        <v>28.5</v>
      </c>
      <c r="DC86" s="62">
        <v>0</v>
      </c>
      <c r="DD86" s="62">
        <v>0</v>
      </c>
      <c r="DE86" s="62">
        <v>23.5</v>
      </c>
      <c r="DF86" s="62">
        <v>0</v>
      </c>
      <c r="DG86" s="62">
        <v>53.5</v>
      </c>
      <c r="DH86" s="62">
        <v>2.5</v>
      </c>
      <c r="DI86" s="62">
        <v>20</v>
      </c>
      <c r="DJ86" s="62">
        <v>0</v>
      </c>
      <c r="DK86" s="62">
        <v>0</v>
      </c>
      <c r="DL86" s="62">
        <v>11</v>
      </c>
      <c r="DM86" s="62">
        <v>12</v>
      </c>
      <c r="DN86" s="62">
        <v>2</v>
      </c>
      <c r="DO86" s="62">
        <v>40.5</v>
      </c>
      <c r="DP86" s="62">
        <v>19.5</v>
      </c>
      <c r="DQ86" s="62">
        <v>0</v>
      </c>
      <c r="DR86" s="62">
        <v>0</v>
      </c>
      <c r="DS86" s="62">
        <v>13</v>
      </c>
      <c r="DT86" s="62">
        <v>0</v>
      </c>
      <c r="DU86" s="62">
        <v>0</v>
      </c>
      <c r="DV86" s="62">
        <v>0</v>
      </c>
      <c r="DW86" s="62">
        <v>2</v>
      </c>
      <c r="DX86" s="62">
        <v>0</v>
      </c>
      <c r="DY86" s="62">
        <v>13</v>
      </c>
      <c r="DZ86" s="62">
        <v>9</v>
      </c>
      <c r="EA86" s="62">
        <v>28</v>
      </c>
      <c r="EB86" s="62">
        <v>3</v>
      </c>
      <c r="EC86" s="62">
        <v>0</v>
      </c>
      <c r="ED86" s="62">
        <v>2</v>
      </c>
      <c r="EE86" s="62">
        <v>0</v>
      </c>
      <c r="EF86" s="62">
        <v>0</v>
      </c>
      <c r="EG86" s="62">
        <v>0</v>
      </c>
      <c r="EH86" s="62">
        <v>0</v>
      </c>
      <c r="EI86" s="62">
        <v>0</v>
      </c>
      <c r="EJ86" s="62">
        <v>0</v>
      </c>
      <c r="EK86" s="62">
        <v>0</v>
      </c>
      <c r="EL86" s="62">
        <v>0</v>
      </c>
      <c r="EM86" s="62">
        <v>0</v>
      </c>
      <c r="EN86" s="62">
        <v>0</v>
      </c>
      <c r="EO86" s="62">
        <v>0</v>
      </c>
      <c r="EP86" s="62">
        <v>0</v>
      </c>
      <c r="EQ86" s="62">
        <v>0</v>
      </c>
      <c r="ER86" s="62">
        <v>0</v>
      </c>
      <c r="ES86" s="62">
        <v>0</v>
      </c>
      <c r="ET86" s="62">
        <v>0</v>
      </c>
      <c r="EU86" s="62">
        <v>9</v>
      </c>
      <c r="EV86" s="62">
        <v>0</v>
      </c>
      <c r="EW86" s="62">
        <v>0</v>
      </c>
      <c r="EX86" s="62">
        <v>0</v>
      </c>
      <c r="EY86" s="62">
        <v>0</v>
      </c>
      <c r="EZ86" s="62">
        <v>0</v>
      </c>
      <c r="FA86" s="62">
        <v>0</v>
      </c>
      <c r="FB86" s="62">
        <v>0</v>
      </c>
    </row>
    <row r="87" spans="1:158" ht="17.25" customHeight="1" x14ac:dyDescent="0.25">
      <c r="F87" s="66">
        <f>F2</f>
        <v>45078</v>
      </c>
      <c r="G87" s="66">
        <f t="shared" ref="G87:BR87" si="1">G2</f>
        <v>45079</v>
      </c>
      <c r="H87" s="66">
        <f t="shared" si="1"/>
        <v>45080</v>
      </c>
      <c r="I87" s="66">
        <f t="shared" si="1"/>
        <v>45081</v>
      </c>
      <c r="J87" s="66">
        <f t="shared" si="1"/>
        <v>45082</v>
      </c>
      <c r="K87" s="66">
        <f t="shared" si="1"/>
        <v>45083</v>
      </c>
      <c r="L87" s="66">
        <f t="shared" si="1"/>
        <v>45084</v>
      </c>
      <c r="M87" s="66">
        <f t="shared" si="1"/>
        <v>45085</v>
      </c>
      <c r="N87" s="66">
        <f t="shared" si="1"/>
        <v>45086</v>
      </c>
      <c r="O87" s="66">
        <f t="shared" si="1"/>
        <v>45087</v>
      </c>
      <c r="P87" s="66">
        <f t="shared" si="1"/>
        <v>45088</v>
      </c>
      <c r="Q87" s="66">
        <f t="shared" si="1"/>
        <v>45089</v>
      </c>
      <c r="R87" s="66">
        <f t="shared" si="1"/>
        <v>45090</v>
      </c>
      <c r="S87" s="66">
        <f t="shared" si="1"/>
        <v>45091</v>
      </c>
      <c r="T87" s="66">
        <f t="shared" si="1"/>
        <v>45092</v>
      </c>
      <c r="U87" s="66">
        <f t="shared" si="1"/>
        <v>45093</v>
      </c>
      <c r="V87" s="66">
        <f t="shared" si="1"/>
        <v>45094</v>
      </c>
      <c r="W87" s="66">
        <f t="shared" si="1"/>
        <v>45095</v>
      </c>
      <c r="X87" s="66">
        <f t="shared" si="1"/>
        <v>45096</v>
      </c>
      <c r="Y87" s="66">
        <f t="shared" si="1"/>
        <v>45097</v>
      </c>
      <c r="Z87" s="66">
        <f t="shared" si="1"/>
        <v>45098</v>
      </c>
      <c r="AA87" s="66">
        <f t="shared" si="1"/>
        <v>45099</v>
      </c>
      <c r="AB87" s="66">
        <f t="shared" si="1"/>
        <v>45100</v>
      </c>
      <c r="AC87" s="66">
        <f t="shared" si="1"/>
        <v>45101</v>
      </c>
      <c r="AD87" s="66">
        <f t="shared" si="1"/>
        <v>45102</v>
      </c>
      <c r="AE87" s="66">
        <f t="shared" si="1"/>
        <v>45103</v>
      </c>
      <c r="AF87" s="66">
        <f t="shared" si="1"/>
        <v>45104</v>
      </c>
      <c r="AG87" s="67">
        <f t="shared" si="1"/>
        <v>45105</v>
      </c>
      <c r="AH87" s="66">
        <f t="shared" si="1"/>
        <v>45106</v>
      </c>
      <c r="AI87" s="66">
        <f t="shared" si="1"/>
        <v>45107</v>
      </c>
      <c r="AJ87" s="66">
        <f t="shared" si="1"/>
        <v>45108</v>
      </c>
      <c r="AK87" s="66">
        <f t="shared" si="1"/>
        <v>45109</v>
      </c>
      <c r="AL87" s="66">
        <f t="shared" si="1"/>
        <v>45110</v>
      </c>
      <c r="AM87" s="66">
        <f t="shared" si="1"/>
        <v>45111</v>
      </c>
      <c r="AN87" s="66">
        <f t="shared" si="1"/>
        <v>45112</v>
      </c>
      <c r="AO87" s="66">
        <f t="shared" si="1"/>
        <v>45113</v>
      </c>
      <c r="AP87" s="66">
        <f t="shared" si="1"/>
        <v>45114</v>
      </c>
      <c r="AQ87" s="66">
        <f t="shared" si="1"/>
        <v>45115</v>
      </c>
      <c r="AR87" s="66">
        <f t="shared" si="1"/>
        <v>45116</v>
      </c>
      <c r="AS87" s="66">
        <f t="shared" si="1"/>
        <v>45117</v>
      </c>
      <c r="AT87" s="66">
        <f t="shared" si="1"/>
        <v>45118</v>
      </c>
      <c r="AU87" s="66">
        <f t="shared" si="1"/>
        <v>45119</v>
      </c>
      <c r="AV87" s="66">
        <f t="shared" si="1"/>
        <v>45120</v>
      </c>
      <c r="AW87" s="66">
        <f t="shared" si="1"/>
        <v>45121</v>
      </c>
      <c r="AX87" s="66">
        <f t="shared" si="1"/>
        <v>45122</v>
      </c>
      <c r="AY87" s="66">
        <f t="shared" si="1"/>
        <v>45123</v>
      </c>
      <c r="AZ87" s="66">
        <f t="shared" si="1"/>
        <v>45124</v>
      </c>
      <c r="BA87" s="66">
        <f t="shared" si="1"/>
        <v>45125</v>
      </c>
      <c r="BB87" s="66">
        <f t="shared" si="1"/>
        <v>45126</v>
      </c>
      <c r="BC87" s="66">
        <f t="shared" si="1"/>
        <v>45127</v>
      </c>
      <c r="BD87" s="66">
        <f t="shared" si="1"/>
        <v>45128</v>
      </c>
      <c r="BE87" s="66">
        <f t="shared" si="1"/>
        <v>45129</v>
      </c>
      <c r="BF87" s="66">
        <f t="shared" si="1"/>
        <v>45130</v>
      </c>
      <c r="BG87" s="66">
        <f t="shared" si="1"/>
        <v>45131</v>
      </c>
      <c r="BH87" s="66">
        <f t="shared" si="1"/>
        <v>45132</v>
      </c>
      <c r="BI87" s="66">
        <f t="shared" si="1"/>
        <v>45133</v>
      </c>
      <c r="BJ87" s="66">
        <f t="shared" si="1"/>
        <v>45134</v>
      </c>
      <c r="BK87" s="66">
        <f t="shared" si="1"/>
        <v>45135</v>
      </c>
      <c r="BL87" s="66">
        <f t="shared" si="1"/>
        <v>45136</v>
      </c>
      <c r="BM87" s="66">
        <f t="shared" si="1"/>
        <v>45137</v>
      </c>
      <c r="BN87" s="66">
        <f t="shared" si="1"/>
        <v>45138</v>
      </c>
      <c r="BO87" s="66">
        <f t="shared" si="1"/>
        <v>45139</v>
      </c>
      <c r="BP87" s="66">
        <f t="shared" si="1"/>
        <v>45140</v>
      </c>
      <c r="BQ87" s="66">
        <f t="shared" si="1"/>
        <v>45141</v>
      </c>
      <c r="BR87" s="66">
        <f t="shared" si="1"/>
        <v>45142</v>
      </c>
      <c r="BS87" s="66">
        <f t="shared" ref="BS87:ED87" si="2">BS2</f>
        <v>45143</v>
      </c>
      <c r="BT87" s="66">
        <f t="shared" si="2"/>
        <v>45144</v>
      </c>
      <c r="BU87" s="66">
        <f t="shared" si="2"/>
        <v>45145</v>
      </c>
      <c r="BV87" s="66">
        <f t="shared" si="2"/>
        <v>45146</v>
      </c>
      <c r="BW87" s="66">
        <f t="shared" si="2"/>
        <v>45147</v>
      </c>
      <c r="BX87" s="66">
        <f t="shared" si="2"/>
        <v>45148</v>
      </c>
      <c r="BY87" s="66">
        <f t="shared" si="2"/>
        <v>45149</v>
      </c>
      <c r="BZ87" s="66">
        <f t="shared" si="2"/>
        <v>45150</v>
      </c>
      <c r="CA87" s="66">
        <f t="shared" si="2"/>
        <v>45151</v>
      </c>
      <c r="CB87" s="66">
        <f t="shared" si="2"/>
        <v>45152</v>
      </c>
      <c r="CC87" s="66">
        <f t="shared" si="2"/>
        <v>45153</v>
      </c>
      <c r="CD87" s="66">
        <f t="shared" si="2"/>
        <v>45154</v>
      </c>
      <c r="CE87" s="66">
        <f t="shared" si="2"/>
        <v>45155</v>
      </c>
      <c r="CF87" s="66">
        <f t="shared" si="2"/>
        <v>45156</v>
      </c>
      <c r="CG87" s="66">
        <f t="shared" si="2"/>
        <v>45157</v>
      </c>
      <c r="CH87" s="66">
        <f t="shared" si="2"/>
        <v>45158</v>
      </c>
      <c r="CI87" s="66">
        <f t="shared" si="2"/>
        <v>45159</v>
      </c>
      <c r="CJ87" s="66">
        <f t="shared" si="2"/>
        <v>45160</v>
      </c>
      <c r="CK87" s="66">
        <f t="shared" si="2"/>
        <v>45161</v>
      </c>
      <c r="CL87" s="66">
        <f t="shared" si="2"/>
        <v>45162</v>
      </c>
      <c r="CM87" s="66">
        <f t="shared" si="2"/>
        <v>45163</v>
      </c>
      <c r="CN87" s="66">
        <f t="shared" si="2"/>
        <v>45164</v>
      </c>
      <c r="CO87" s="66">
        <f t="shared" si="2"/>
        <v>45165</v>
      </c>
      <c r="CP87" s="66">
        <f t="shared" si="2"/>
        <v>45166</v>
      </c>
      <c r="CQ87" s="66">
        <f t="shared" si="2"/>
        <v>45167</v>
      </c>
      <c r="CR87" s="66">
        <f t="shared" si="2"/>
        <v>45168</v>
      </c>
      <c r="CS87" s="66">
        <f t="shared" si="2"/>
        <v>45169</v>
      </c>
      <c r="CT87" s="66">
        <f t="shared" si="2"/>
        <v>45170</v>
      </c>
      <c r="CU87" s="66">
        <f t="shared" si="2"/>
        <v>45171</v>
      </c>
      <c r="CV87" s="66">
        <f t="shared" si="2"/>
        <v>45172</v>
      </c>
      <c r="CW87" s="66">
        <f t="shared" si="2"/>
        <v>45173</v>
      </c>
      <c r="CX87" s="66">
        <f t="shared" si="2"/>
        <v>45174</v>
      </c>
      <c r="CY87" s="66">
        <f t="shared" si="2"/>
        <v>45175</v>
      </c>
      <c r="CZ87" s="66">
        <f t="shared" si="2"/>
        <v>45176</v>
      </c>
      <c r="DA87" s="66">
        <f t="shared" si="2"/>
        <v>45177</v>
      </c>
      <c r="DB87" s="66">
        <f t="shared" si="2"/>
        <v>45178</v>
      </c>
      <c r="DC87" s="66">
        <f t="shared" si="2"/>
        <v>45179</v>
      </c>
      <c r="DD87" s="66">
        <f t="shared" si="2"/>
        <v>45180</v>
      </c>
      <c r="DE87" s="66">
        <f t="shared" si="2"/>
        <v>45181</v>
      </c>
      <c r="DF87" s="66">
        <f t="shared" si="2"/>
        <v>45182</v>
      </c>
      <c r="DG87" s="66">
        <f t="shared" si="2"/>
        <v>45183</v>
      </c>
      <c r="DH87" s="66">
        <f t="shared" si="2"/>
        <v>45184</v>
      </c>
      <c r="DI87" s="66">
        <f t="shared" si="2"/>
        <v>45185</v>
      </c>
      <c r="DJ87" s="66">
        <f t="shared" si="2"/>
        <v>45186</v>
      </c>
      <c r="DK87" s="66">
        <f t="shared" si="2"/>
        <v>45187</v>
      </c>
      <c r="DL87" s="66">
        <f t="shared" si="2"/>
        <v>45188</v>
      </c>
      <c r="DM87" s="66">
        <f t="shared" si="2"/>
        <v>45189</v>
      </c>
      <c r="DN87" s="66">
        <f t="shared" si="2"/>
        <v>45190</v>
      </c>
      <c r="DO87" s="66">
        <f t="shared" si="2"/>
        <v>45191</v>
      </c>
      <c r="DP87" s="66">
        <f t="shared" si="2"/>
        <v>45192</v>
      </c>
      <c r="DQ87" s="66">
        <f t="shared" si="2"/>
        <v>45193</v>
      </c>
      <c r="DR87" s="66">
        <f t="shared" si="2"/>
        <v>45194</v>
      </c>
      <c r="DS87" s="66">
        <f t="shared" si="2"/>
        <v>45195</v>
      </c>
      <c r="DT87" s="66">
        <f t="shared" si="2"/>
        <v>45196</v>
      </c>
      <c r="DU87" s="66">
        <f t="shared" si="2"/>
        <v>45197</v>
      </c>
      <c r="DV87" s="66">
        <f t="shared" si="2"/>
        <v>45198</v>
      </c>
      <c r="DW87" s="66">
        <f t="shared" si="2"/>
        <v>45199</v>
      </c>
      <c r="DX87" s="66">
        <f t="shared" si="2"/>
        <v>45200</v>
      </c>
      <c r="DY87" s="66">
        <f t="shared" si="2"/>
        <v>45201</v>
      </c>
      <c r="DZ87" s="66">
        <f t="shared" si="2"/>
        <v>45202</v>
      </c>
      <c r="EA87" s="66">
        <f t="shared" si="2"/>
        <v>45203</v>
      </c>
      <c r="EB87" s="66">
        <f t="shared" si="2"/>
        <v>45204</v>
      </c>
      <c r="EC87" s="66">
        <f t="shared" si="2"/>
        <v>45205</v>
      </c>
      <c r="ED87" s="66">
        <f t="shared" si="2"/>
        <v>45206</v>
      </c>
      <c r="EE87" s="66">
        <f t="shared" ref="EE87:FB87" si="3">EE2</f>
        <v>45207</v>
      </c>
      <c r="EF87" s="66">
        <f t="shared" si="3"/>
        <v>45208</v>
      </c>
      <c r="EG87" s="66">
        <f t="shared" si="3"/>
        <v>45209</v>
      </c>
      <c r="EH87" s="66">
        <f t="shared" si="3"/>
        <v>45210</v>
      </c>
      <c r="EI87" s="66">
        <f t="shared" si="3"/>
        <v>45211</v>
      </c>
      <c r="EJ87" s="66">
        <f t="shared" si="3"/>
        <v>45212</v>
      </c>
      <c r="EK87" s="66">
        <f t="shared" si="3"/>
        <v>45213</v>
      </c>
      <c r="EL87" s="66">
        <f t="shared" si="3"/>
        <v>45214</v>
      </c>
      <c r="EM87" s="66">
        <f t="shared" si="3"/>
        <v>45215</v>
      </c>
      <c r="EN87" s="66">
        <f t="shared" si="3"/>
        <v>45216</v>
      </c>
      <c r="EO87" s="66">
        <f t="shared" si="3"/>
        <v>45217</v>
      </c>
      <c r="EP87" s="66">
        <f t="shared" si="3"/>
        <v>45218</v>
      </c>
      <c r="EQ87" s="66">
        <f t="shared" si="3"/>
        <v>45219</v>
      </c>
      <c r="ER87" s="66">
        <f t="shared" si="3"/>
        <v>45220</v>
      </c>
      <c r="ES87" s="66">
        <f t="shared" si="3"/>
        <v>45221</v>
      </c>
      <c r="ET87" s="66">
        <f t="shared" si="3"/>
        <v>45222</v>
      </c>
      <c r="EU87" s="66">
        <f t="shared" si="3"/>
        <v>45223</v>
      </c>
      <c r="EV87" s="66">
        <f t="shared" si="3"/>
        <v>45224</v>
      </c>
      <c r="EW87" s="66">
        <f t="shared" si="3"/>
        <v>45225</v>
      </c>
      <c r="EX87" s="66">
        <f t="shared" si="3"/>
        <v>45226</v>
      </c>
      <c r="EY87" s="66">
        <f t="shared" si="3"/>
        <v>45227</v>
      </c>
      <c r="EZ87" s="66">
        <f t="shared" si="3"/>
        <v>45228</v>
      </c>
      <c r="FA87" s="66">
        <f t="shared" si="3"/>
        <v>45229</v>
      </c>
      <c r="FB87" s="66">
        <f t="shared" si="3"/>
        <v>45230</v>
      </c>
    </row>
    <row r="88" spans="1:158" ht="17.25" customHeight="1" x14ac:dyDescent="0.2">
      <c r="A88" s="63" t="s">
        <v>157</v>
      </c>
      <c r="B88" s="64"/>
      <c r="C88" s="63"/>
      <c r="D88" s="83">
        <f>COUNTBLANK(F3:FB86)</f>
        <v>6</v>
      </c>
      <c r="E88" s="65">
        <f>D88/$D$96</f>
        <v>4.6685340802987864E-4</v>
      </c>
      <c r="F88" s="18"/>
      <c r="G88" s="18"/>
      <c r="H88" s="68"/>
      <c r="I88" s="68"/>
      <c r="J88" s="68"/>
      <c r="K88" s="68"/>
      <c r="L88" s="68"/>
      <c r="M88" s="68"/>
      <c r="N88" s="1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9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</row>
    <row r="89" spans="1:158" ht="16.5" x14ac:dyDescent="0.2">
      <c r="A89" s="70" t="s">
        <v>158</v>
      </c>
      <c r="B89" s="70"/>
      <c r="C89" s="71">
        <v>0</v>
      </c>
      <c r="D89" s="72">
        <f>COUNTIF(F3:FB86,"&lt;0.1")</f>
        <v>6887</v>
      </c>
      <c r="E89" s="65">
        <f>D89/$D$96</f>
        <v>0.53586990351696229</v>
      </c>
      <c r="F89" s="18"/>
      <c r="G89" s="18"/>
      <c r="H89" s="68"/>
      <c r="I89" s="68"/>
      <c r="J89" s="18"/>
      <c r="K89" s="18"/>
      <c r="L89" s="18"/>
      <c r="M89" s="18"/>
      <c r="N89" s="1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9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18"/>
      <c r="EZ89" s="68"/>
      <c r="FA89" s="68"/>
      <c r="FB89" s="68"/>
    </row>
    <row r="90" spans="1:158" ht="17.25" customHeight="1" x14ac:dyDescent="0.2">
      <c r="A90" s="70" t="s">
        <v>159</v>
      </c>
      <c r="B90" s="70"/>
      <c r="C90" s="71" t="s">
        <v>160</v>
      </c>
      <c r="D90" s="73">
        <f>COUNTIFS(F3:FB86,"&gt;=0.1", F3:FB86,"&lt;2.5")</f>
        <v>1107</v>
      </c>
      <c r="E90" s="65">
        <f>D90/$D$96</f>
        <v>8.6134453781512604E-2</v>
      </c>
      <c r="F90" s="18"/>
      <c r="G90" s="18"/>
      <c r="H90" s="68"/>
      <c r="I90" s="68"/>
      <c r="J90" s="18"/>
      <c r="K90" s="18"/>
      <c r="L90" s="18"/>
      <c r="M90" s="18"/>
      <c r="N90" s="1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9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18"/>
      <c r="EZ90" s="68"/>
      <c r="FA90" s="68"/>
      <c r="FB90" s="68"/>
    </row>
    <row r="91" spans="1:158" ht="17.25" customHeight="1" x14ac:dyDescent="0.2">
      <c r="A91" s="70" t="s">
        <v>161</v>
      </c>
      <c r="B91" s="70"/>
      <c r="C91" s="74" t="s">
        <v>162</v>
      </c>
      <c r="D91" s="75">
        <f>COUNTIFS(F3:FB86,"&gt;=2.5", F3:FB86,"&lt;15.6")</f>
        <v>2643</v>
      </c>
      <c r="E91" s="65">
        <f>D91/$D$96</f>
        <v>0.20564892623716152</v>
      </c>
      <c r="F91" s="18"/>
      <c r="G91" s="18"/>
      <c r="H91" s="76"/>
      <c r="I91" s="76"/>
      <c r="J91" s="18"/>
      <c r="K91" s="18"/>
      <c r="L91" s="18"/>
      <c r="M91" s="18"/>
      <c r="N91" s="1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</row>
    <row r="92" spans="1:158" ht="17.25" customHeight="1" x14ac:dyDescent="0.2">
      <c r="A92" s="70" t="s">
        <v>163</v>
      </c>
      <c r="B92" s="70"/>
      <c r="C92" s="74" t="s">
        <v>164</v>
      </c>
      <c r="D92" s="75">
        <f>COUNTIFS(F3:FB86,"&gt;=15.6", F3:FB86,"&lt;64.5")</f>
        <v>1856</v>
      </c>
      <c r="E92" s="65">
        <f>D92/$D$96</f>
        <v>0.14441332088390912</v>
      </c>
      <c r="F92" s="18"/>
      <c r="G92" s="18"/>
      <c r="H92" s="76"/>
      <c r="I92" s="76"/>
      <c r="J92" s="18"/>
      <c r="K92" s="18"/>
      <c r="L92" s="18"/>
      <c r="M92" s="18"/>
      <c r="N92" s="1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7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</row>
    <row r="93" spans="1:158" ht="17.25" customHeight="1" x14ac:dyDescent="0.2">
      <c r="A93" s="70" t="s">
        <v>165</v>
      </c>
      <c r="B93" s="70"/>
      <c r="C93" s="78" t="s">
        <v>11</v>
      </c>
      <c r="D93" s="79">
        <f>COUNTIFS(F3:FB86,"&gt;=64.5", F3:FB86,"&lt;115.6")</f>
        <v>262</v>
      </c>
      <c r="E93" s="65">
        <f>D93/$D$96</f>
        <v>2.0385932150638032E-2</v>
      </c>
      <c r="F93" s="18"/>
      <c r="G93" s="18"/>
      <c r="H93" s="76"/>
      <c r="I93" s="76"/>
      <c r="J93" s="18"/>
      <c r="K93" s="18"/>
      <c r="L93" s="18"/>
      <c r="M93" s="18"/>
      <c r="N93" s="1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7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</row>
    <row r="94" spans="1:158" ht="17.25" customHeight="1" x14ac:dyDescent="0.2">
      <c r="A94" s="70" t="s">
        <v>166</v>
      </c>
      <c r="B94" s="70"/>
      <c r="C94" s="80" t="s">
        <v>12</v>
      </c>
      <c r="D94" s="79">
        <f>COUNTIFS(F3:FB86,"&gt;=115.5", F3:FB86,"&lt;204.5")</f>
        <v>78</v>
      </c>
      <c r="E94" s="65">
        <f>D94/$D$96</f>
        <v>6.0690943043884222E-3</v>
      </c>
      <c r="F94" s="18"/>
      <c r="G94" s="18"/>
      <c r="H94" s="76"/>
      <c r="I94" s="76"/>
      <c r="J94" s="18"/>
      <c r="K94" s="18"/>
      <c r="L94" s="18"/>
      <c r="M94" s="18"/>
      <c r="N94" s="1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7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</row>
    <row r="95" spans="1:158" ht="16.5" x14ac:dyDescent="0.2">
      <c r="A95" s="70" t="s">
        <v>167</v>
      </c>
      <c r="B95" s="70"/>
      <c r="C95" s="81" t="s">
        <v>13</v>
      </c>
      <c r="D95" s="79">
        <f>COUNTIF(F3:FB86,"&gt;=204.5")</f>
        <v>13</v>
      </c>
      <c r="E95" s="65">
        <f>D95/$D$96</f>
        <v>1.0115157173980704E-3</v>
      </c>
      <c r="F95" s="84"/>
      <c r="G95" s="18"/>
      <c r="H95" s="76"/>
      <c r="I95" s="76"/>
      <c r="J95" s="18"/>
      <c r="K95" s="18"/>
      <c r="L95" s="18"/>
      <c r="M95" s="18"/>
      <c r="N95" s="1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7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</row>
    <row r="96" spans="1:158" ht="14.25" x14ac:dyDescent="0.2">
      <c r="A96" s="82" t="s">
        <v>168</v>
      </c>
      <c r="B96" s="83"/>
      <c r="C96" s="83"/>
      <c r="D96" s="79">
        <f>SUM(D88:D95)</f>
        <v>12852</v>
      </c>
      <c r="E96" s="65">
        <f>D96/$D$96</f>
        <v>1</v>
      </c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7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</row>
    <row r="97" spans="1:158" x14ac:dyDescent="0.25">
      <c r="A97" s="18"/>
      <c r="B97" s="85"/>
      <c r="C97" s="85">
        <f>153*84</f>
        <v>12852</v>
      </c>
      <c r="D97" s="85"/>
      <c r="E97" s="18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7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</row>
    <row r="98" spans="1:158" x14ac:dyDescent="0.25">
      <c r="A98" s="18"/>
      <c r="B98" s="85"/>
      <c r="C98" s="85"/>
      <c r="D98" s="85"/>
      <c r="E98" s="18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7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</row>
    <row r="99" spans="1:158" x14ac:dyDescent="0.25">
      <c r="A99" s="18"/>
      <c r="B99" s="85"/>
      <c r="C99" s="85"/>
      <c r="D99" s="85"/>
      <c r="E99" s="18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7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</row>
    <row r="100" spans="1:158" x14ac:dyDescent="0.25">
      <c r="A100" s="18"/>
      <c r="B100" s="85"/>
      <c r="C100" s="85"/>
      <c r="D100" s="85"/>
      <c r="E100" s="18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7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</row>
    <row r="101" spans="1:158" x14ac:dyDescent="0.25">
      <c r="A101" s="18"/>
      <c r="B101" s="85"/>
      <c r="C101" s="85"/>
      <c r="D101" s="85"/>
      <c r="E101" s="18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7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</row>
    <row r="102" spans="1:158" x14ac:dyDescent="0.25">
      <c r="A102" s="18"/>
      <c r="B102" s="85"/>
      <c r="C102" s="85"/>
      <c r="D102" s="85"/>
      <c r="E102" s="18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7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</row>
    <row r="103" spans="1:158" x14ac:dyDescent="0.25">
      <c r="A103" s="18"/>
      <c r="B103" s="85"/>
      <c r="C103" s="85"/>
      <c r="D103" s="85"/>
      <c r="E103" s="18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7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</row>
    <row r="104" spans="1:158" x14ac:dyDescent="0.25">
      <c r="A104" s="18"/>
      <c r="B104" s="85"/>
      <c r="C104" s="85"/>
      <c r="D104" s="85"/>
      <c r="E104" s="18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7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</row>
    <row r="105" spans="1:158" x14ac:dyDescent="0.25">
      <c r="A105" s="18"/>
      <c r="B105" s="85"/>
      <c r="C105" s="85"/>
      <c r="D105" s="85"/>
      <c r="E105" s="18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7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</row>
    <row r="106" spans="1:158" x14ac:dyDescent="0.25">
      <c r="A106" s="18"/>
      <c r="B106" s="85"/>
      <c r="C106" s="85"/>
      <c r="D106" s="85"/>
      <c r="E106" s="18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7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</row>
    <row r="107" spans="1:158" x14ac:dyDescent="0.25">
      <c r="A107" s="18"/>
      <c r="B107" s="85"/>
      <c r="C107" s="85"/>
      <c r="D107" s="85"/>
      <c r="E107" s="18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7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</row>
    <row r="108" spans="1:158" x14ac:dyDescent="0.25">
      <c r="A108" s="18"/>
      <c r="B108" s="85"/>
      <c r="C108" s="85"/>
      <c r="D108" s="85"/>
      <c r="E108" s="18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7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</row>
    <row r="109" spans="1:158" x14ac:dyDescent="0.25">
      <c r="A109" s="18"/>
      <c r="B109" s="85"/>
      <c r="C109" s="85"/>
      <c r="D109" s="85"/>
      <c r="E109" s="18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7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</row>
    <row r="110" spans="1:158" x14ac:dyDescent="0.25">
      <c r="A110" s="18"/>
      <c r="B110" s="85"/>
      <c r="C110" s="85"/>
      <c r="D110" s="85"/>
      <c r="E110" s="18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7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</row>
    <row r="111" spans="1:158" x14ac:dyDescent="0.25">
      <c r="A111" s="18"/>
      <c r="B111" s="85"/>
      <c r="C111" s="85"/>
      <c r="D111" s="85"/>
      <c r="E111" s="18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7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</row>
    <row r="112" spans="1:158" x14ac:dyDescent="0.25">
      <c r="A112" s="18"/>
      <c r="B112" s="85"/>
      <c r="C112" s="85"/>
      <c r="D112" s="85"/>
      <c r="E112" s="18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7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</row>
    <row r="113" spans="1:158" x14ac:dyDescent="0.25">
      <c r="A113" s="18"/>
      <c r="B113" s="85"/>
      <c r="C113" s="85"/>
      <c r="D113" s="85"/>
      <c r="E113" s="18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7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</row>
    <row r="114" spans="1:158" x14ac:dyDescent="0.25">
      <c r="A114" s="18"/>
      <c r="B114" s="85"/>
      <c r="C114" s="85"/>
      <c r="D114" s="85"/>
      <c r="E114" s="18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7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</row>
    <row r="115" spans="1:158" x14ac:dyDescent="0.25">
      <c r="A115" s="18"/>
      <c r="B115" s="85"/>
      <c r="C115" s="85"/>
      <c r="D115" s="85"/>
      <c r="E115" s="18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7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</row>
    <row r="116" spans="1:158" x14ac:dyDescent="0.25">
      <c r="A116" s="18"/>
      <c r="B116" s="85"/>
      <c r="C116" s="85"/>
      <c r="D116" s="85"/>
      <c r="E116" s="18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7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</row>
    <row r="117" spans="1:158" x14ac:dyDescent="0.25">
      <c r="A117" s="18"/>
      <c r="B117" s="85"/>
      <c r="C117" s="85"/>
      <c r="D117" s="85"/>
      <c r="E117" s="18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7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</row>
    <row r="118" spans="1:158" x14ac:dyDescent="0.25">
      <c r="A118" s="18"/>
      <c r="B118" s="85"/>
      <c r="C118" s="85"/>
      <c r="D118" s="85"/>
      <c r="E118" s="18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7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</row>
    <row r="119" spans="1:158" x14ac:dyDescent="0.25">
      <c r="A119" s="18"/>
      <c r="B119" s="85"/>
      <c r="C119" s="85"/>
      <c r="D119" s="85"/>
      <c r="E119" s="18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7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</row>
    <row r="120" spans="1:158" x14ac:dyDescent="0.25">
      <c r="A120" s="18"/>
      <c r="B120" s="85"/>
      <c r="C120" s="85"/>
      <c r="D120" s="85"/>
      <c r="E120" s="18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7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</row>
    <row r="121" spans="1:158" x14ac:dyDescent="0.25">
      <c r="A121" s="18"/>
      <c r="B121" s="85"/>
      <c r="C121" s="85"/>
      <c r="D121" s="85"/>
      <c r="E121" s="18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7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</row>
    <row r="122" spans="1:158" x14ac:dyDescent="0.25">
      <c r="A122" s="18"/>
      <c r="B122" s="85"/>
      <c r="C122" s="85"/>
      <c r="D122" s="85"/>
      <c r="E122" s="18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7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</row>
    <row r="123" spans="1:158" x14ac:dyDescent="0.25">
      <c r="A123" s="18"/>
      <c r="B123" s="85"/>
      <c r="C123" s="85"/>
      <c r="D123" s="85"/>
      <c r="E123" s="18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7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</row>
    <row r="124" spans="1:158" x14ac:dyDescent="0.25">
      <c r="A124" s="18"/>
      <c r="B124" s="85"/>
      <c r="C124" s="85"/>
      <c r="D124" s="85"/>
      <c r="E124" s="18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7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</row>
    <row r="125" spans="1:158" x14ac:dyDescent="0.25">
      <c r="A125" s="18"/>
      <c r="B125" s="85"/>
      <c r="C125" s="85"/>
      <c r="D125" s="85"/>
      <c r="E125" s="18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7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</row>
    <row r="126" spans="1:158" x14ac:dyDescent="0.25">
      <c r="A126" s="18"/>
      <c r="B126" s="85"/>
      <c r="C126" s="85"/>
      <c r="D126" s="85"/>
      <c r="E126" s="18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7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</row>
    <row r="127" spans="1:158" x14ac:dyDescent="0.25">
      <c r="A127" s="18"/>
      <c r="B127" s="85"/>
      <c r="C127" s="85"/>
      <c r="D127" s="85"/>
      <c r="E127" s="18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7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</row>
    <row r="128" spans="1:158" x14ac:dyDescent="0.25">
      <c r="A128" s="18"/>
      <c r="B128" s="85"/>
      <c r="C128" s="85"/>
      <c r="D128" s="85"/>
      <c r="E128" s="18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7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</row>
    <row r="129" spans="1:158" x14ac:dyDescent="0.25">
      <c r="A129" s="18"/>
      <c r="B129" s="85"/>
      <c r="C129" s="85"/>
      <c r="D129" s="85"/>
      <c r="E129" s="18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7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</row>
    <row r="130" spans="1:158" x14ac:dyDescent="0.25">
      <c r="A130" s="18"/>
      <c r="B130" s="85"/>
      <c r="C130" s="85"/>
      <c r="D130" s="85"/>
      <c r="E130" s="18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7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</row>
    <row r="131" spans="1:158" x14ac:dyDescent="0.25">
      <c r="A131" s="18"/>
      <c r="B131" s="85"/>
      <c r="C131" s="85"/>
      <c r="D131" s="85"/>
      <c r="E131" s="18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7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</row>
    <row r="132" spans="1:158" x14ac:dyDescent="0.25">
      <c r="A132" s="18"/>
      <c r="B132" s="85"/>
      <c r="C132" s="85"/>
      <c r="D132" s="85"/>
      <c r="E132" s="18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7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</row>
    <row r="133" spans="1:158" x14ac:dyDescent="0.25">
      <c r="A133" s="18"/>
      <c r="B133" s="85"/>
      <c r="C133" s="85"/>
      <c r="D133" s="85"/>
      <c r="E133" s="18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7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</row>
    <row r="134" spans="1:158" x14ac:dyDescent="0.25">
      <c r="A134" s="18"/>
      <c r="B134" s="85"/>
      <c r="C134" s="85"/>
      <c r="D134" s="85"/>
      <c r="E134" s="18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7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</row>
    <row r="135" spans="1:158" x14ac:dyDescent="0.25">
      <c r="A135" s="18"/>
      <c r="B135" s="85"/>
      <c r="C135" s="85"/>
      <c r="D135" s="85"/>
      <c r="E135" s="18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7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</row>
    <row r="136" spans="1:158" x14ac:dyDescent="0.25">
      <c r="A136" s="18"/>
      <c r="B136" s="85"/>
      <c r="C136" s="85"/>
      <c r="D136" s="85"/>
      <c r="E136" s="18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7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</row>
    <row r="137" spans="1:158" x14ac:dyDescent="0.25">
      <c r="A137" s="18"/>
      <c r="B137" s="85"/>
      <c r="C137" s="85"/>
      <c r="D137" s="85"/>
      <c r="E137" s="18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7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</row>
    <row r="138" spans="1:158" x14ac:dyDescent="0.25">
      <c r="A138" s="18"/>
      <c r="B138" s="85"/>
      <c r="C138" s="85"/>
      <c r="D138" s="85"/>
      <c r="E138" s="18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7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</row>
    <row r="139" spans="1:158" x14ac:dyDescent="0.25">
      <c r="A139" s="18"/>
      <c r="B139" s="85"/>
      <c r="C139" s="85"/>
      <c r="D139" s="85"/>
      <c r="E139" s="18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7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</row>
    <row r="140" spans="1:158" x14ac:dyDescent="0.25">
      <c r="A140" s="18"/>
      <c r="B140" s="85"/>
      <c r="C140" s="85"/>
      <c r="D140" s="85"/>
      <c r="E140" s="18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7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</row>
    <row r="141" spans="1:158" x14ac:dyDescent="0.25">
      <c r="A141" s="18"/>
      <c r="B141" s="85"/>
      <c r="C141" s="85"/>
      <c r="D141" s="85"/>
      <c r="E141" s="18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7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</row>
    <row r="142" spans="1:158" x14ac:dyDescent="0.25">
      <c r="A142" s="18"/>
      <c r="B142" s="85"/>
      <c r="C142" s="85"/>
      <c r="D142" s="85"/>
      <c r="E142" s="18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7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</row>
    <row r="143" spans="1:158" x14ac:dyDescent="0.25">
      <c r="A143" s="18"/>
      <c r="B143" s="85"/>
      <c r="C143" s="85"/>
      <c r="D143" s="85"/>
      <c r="E143" s="18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7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</row>
    <row r="144" spans="1:158" x14ac:dyDescent="0.25">
      <c r="A144" s="18"/>
      <c r="B144" s="85"/>
      <c r="C144" s="85"/>
      <c r="D144" s="85"/>
      <c r="E144" s="18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7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</row>
    <row r="145" spans="1:158" x14ac:dyDescent="0.25">
      <c r="A145" s="18"/>
      <c r="B145" s="85"/>
      <c r="C145" s="85"/>
      <c r="D145" s="85"/>
      <c r="E145" s="18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7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</row>
    <row r="146" spans="1:158" x14ac:dyDescent="0.25">
      <c r="A146" s="18"/>
      <c r="B146" s="85"/>
      <c r="C146" s="85"/>
      <c r="D146" s="85"/>
      <c r="E146" s="18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7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</row>
    <row r="147" spans="1:158" x14ac:dyDescent="0.25">
      <c r="A147" s="18"/>
      <c r="B147" s="85"/>
      <c r="C147" s="85"/>
      <c r="D147" s="85"/>
      <c r="E147" s="18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7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</row>
    <row r="148" spans="1:158" x14ac:dyDescent="0.25">
      <c r="A148" s="18"/>
      <c r="B148" s="85"/>
      <c r="C148" s="85"/>
      <c r="D148" s="85"/>
      <c r="E148" s="18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7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</row>
    <row r="149" spans="1:158" x14ac:dyDescent="0.25">
      <c r="A149" s="18"/>
      <c r="B149" s="85"/>
      <c r="C149" s="85"/>
      <c r="D149" s="85"/>
      <c r="E149" s="18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7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</row>
    <row r="150" spans="1:158" x14ac:dyDescent="0.25">
      <c r="A150" s="18"/>
      <c r="B150" s="85"/>
      <c r="C150" s="85"/>
      <c r="D150" s="85"/>
      <c r="E150" s="18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7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</row>
    <row r="151" spans="1:158" x14ac:dyDescent="0.25">
      <c r="A151" s="18"/>
      <c r="B151" s="85"/>
      <c r="C151" s="85"/>
      <c r="D151" s="85"/>
      <c r="E151" s="18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7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</row>
    <row r="152" spans="1:158" x14ac:dyDescent="0.25">
      <c r="A152" s="18"/>
      <c r="B152" s="85"/>
      <c r="C152" s="85"/>
      <c r="D152" s="85"/>
      <c r="E152" s="18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7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</row>
    <row r="153" spans="1:158" x14ac:dyDescent="0.25">
      <c r="A153" s="18"/>
      <c r="B153" s="85"/>
      <c r="C153" s="85"/>
      <c r="D153" s="85"/>
      <c r="E153" s="18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7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</row>
    <row r="154" spans="1:158" x14ac:dyDescent="0.25">
      <c r="A154" s="18"/>
      <c r="B154" s="85"/>
      <c r="C154" s="85"/>
      <c r="D154" s="85"/>
      <c r="E154" s="18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7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</row>
    <row r="155" spans="1:158" x14ac:dyDescent="0.25">
      <c r="A155" s="18"/>
      <c r="B155" s="85"/>
      <c r="C155" s="85"/>
      <c r="D155" s="85"/>
      <c r="E155" s="18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7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</row>
    <row r="156" spans="1:158" x14ac:dyDescent="0.25">
      <c r="A156" s="18"/>
      <c r="B156" s="85"/>
      <c r="C156" s="85"/>
      <c r="D156" s="85"/>
      <c r="E156" s="18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7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</row>
    <row r="157" spans="1:158" x14ac:dyDescent="0.25">
      <c r="A157" s="18"/>
      <c r="B157" s="85"/>
      <c r="C157" s="85"/>
      <c r="D157" s="85"/>
      <c r="E157" s="18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7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</row>
    <row r="158" spans="1:158" x14ac:dyDescent="0.25">
      <c r="A158" s="18"/>
      <c r="B158" s="85"/>
      <c r="C158" s="85"/>
      <c r="D158" s="85"/>
      <c r="E158" s="18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7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</row>
    <row r="159" spans="1:158" x14ac:dyDescent="0.25">
      <c r="A159" s="18"/>
      <c r="B159" s="85"/>
      <c r="C159" s="85"/>
      <c r="D159" s="85"/>
      <c r="E159" s="18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7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</row>
    <row r="160" spans="1:158" x14ac:dyDescent="0.25">
      <c r="A160" s="18"/>
      <c r="B160" s="85"/>
      <c r="C160" s="85"/>
      <c r="D160" s="85"/>
      <c r="E160" s="18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7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</row>
    <row r="161" spans="1:158" x14ac:dyDescent="0.25">
      <c r="A161" s="18"/>
      <c r="B161" s="85"/>
      <c r="C161" s="85"/>
      <c r="D161" s="85"/>
      <c r="E161" s="18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7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</row>
    <row r="162" spans="1:158" x14ac:dyDescent="0.25">
      <c r="A162" s="18"/>
      <c r="B162" s="85"/>
      <c r="C162" s="85"/>
      <c r="D162" s="85"/>
      <c r="E162" s="18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7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</row>
    <row r="163" spans="1:158" x14ac:dyDescent="0.25">
      <c r="A163" s="18"/>
      <c r="B163" s="85"/>
      <c r="C163" s="85"/>
      <c r="D163" s="85"/>
      <c r="E163" s="18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7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</row>
    <row r="164" spans="1:158" x14ac:dyDescent="0.25">
      <c r="A164" s="18"/>
      <c r="B164" s="85"/>
      <c r="C164" s="85"/>
      <c r="D164" s="85"/>
      <c r="E164" s="18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7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</row>
    <row r="165" spans="1:158" x14ac:dyDescent="0.25">
      <c r="A165" s="18"/>
      <c r="B165" s="85"/>
      <c r="C165" s="85"/>
      <c r="D165" s="85"/>
      <c r="E165" s="18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7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</row>
    <row r="166" spans="1:158" x14ac:dyDescent="0.25">
      <c r="A166" s="18"/>
      <c r="B166" s="85"/>
      <c r="C166" s="85"/>
      <c r="D166" s="85"/>
      <c r="E166" s="18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7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</row>
    <row r="167" spans="1:158" x14ac:dyDescent="0.25">
      <c r="A167" s="18"/>
      <c r="B167" s="85"/>
      <c r="C167" s="85"/>
      <c r="D167" s="85"/>
      <c r="E167" s="18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7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</row>
    <row r="168" spans="1:158" x14ac:dyDescent="0.25">
      <c r="A168" s="18"/>
      <c r="B168" s="85"/>
      <c r="C168" s="85"/>
      <c r="D168" s="85"/>
      <c r="E168" s="18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7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</row>
    <row r="169" spans="1:158" x14ac:dyDescent="0.25">
      <c r="A169" s="18"/>
      <c r="B169" s="85"/>
      <c r="C169" s="85"/>
      <c r="D169" s="85"/>
      <c r="E169" s="18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7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</row>
    <row r="170" spans="1:158" x14ac:dyDescent="0.25">
      <c r="A170" s="18"/>
      <c r="B170" s="85"/>
      <c r="C170" s="85"/>
      <c r="D170" s="85"/>
      <c r="E170" s="18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7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</row>
    <row r="171" spans="1:158" x14ac:dyDescent="0.25">
      <c r="A171" s="18"/>
      <c r="B171" s="85"/>
      <c r="C171" s="85"/>
      <c r="D171" s="85"/>
      <c r="E171" s="18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7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</row>
    <row r="172" spans="1:158" x14ac:dyDescent="0.25">
      <c r="A172" s="18"/>
      <c r="B172" s="85"/>
      <c r="C172" s="85"/>
      <c r="D172" s="85"/>
      <c r="E172" s="18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7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</row>
    <row r="173" spans="1:158" x14ac:dyDescent="0.25">
      <c r="A173" s="18"/>
      <c r="B173" s="85"/>
      <c r="C173" s="85"/>
      <c r="D173" s="85"/>
      <c r="E173" s="18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7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</row>
    <row r="174" spans="1:158" x14ac:dyDescent="0.25">
      <c r="A174" s="18"/>
      <c r="B174" s="85"/>
      <c r="C174" s="85"/>
      <c r="D174" s="85"/>
      <c r="E174" s="18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7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</row>
    <row r="175" spans="1:158" x14ac:dyDescent="0.25">
      <c r="A175" s="18"/>
      <c r="B175" s="85"/>
      <c r="C175" s="85"/>
      <c r="D175" s="85"/>
      <c r="E175" s="18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7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</row>
    <row r="176" spans="1:158" x14ac:dyDescent="0.25">
      <c r="A176" s="18"/>
      <c r="B176" s="85"/>
      <c r="C176" s="85"/>
      <c r="D176" s="85"/>
      <c r="E176" s="18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7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</row>
    <row r="177" spans="1:158" x14ac:dyDescent="0.25">
      <c r="A177" s="18"/>
      <c r="B177" s="85"/>
      <c r="C177" s="85"/>
      <c r="D177" s="85"/>
      <c r="E177" s="18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7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</row>
    <row r="178" spans="1:158" x14ac:dyDescent="0.25">
      <c r="A178" s="18"/>
      <c r="B178" s="85"/>
      <c r="C178" s="85"/>
      <c r="D178" s="85"/>
      <c r="E178" s="18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7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</row>
    <row r="179" spans="1:158" x14ac:dyDescent="0.25">
      <c r="A179" s="18"/>
      <c r="B179" s="85"/>
      <c r="C179" s="85"/>
      <c r="D179" s="85"/>
      <c r="E179" s="18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7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</row>
    <row r="180" spans="1:158" x14ac:dyDescent="0.25">
      <c r="A180" s="18"/>
      <c r="B180" s="85"/>
      <c r="C180" s="85"/>
      <c r="D180" s="85"/>
      <c r="E180" s="18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7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</row>
    <row r="181" spans="1:158" x14ac:dyDescent="0.25">
      <c r="A181" s="18"/>
      <c r="B181" s="85"/>
      <c r="C181" s="85"/>
      <c r="D181" s="85"/>
      <c r="E181" s="18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7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</row>
    <row r="182" spans="1:158" x14ac:dyDescent="0.25">
      <c r="A182" s="18"/>
      <c r="B182" s="85"/>
      <c r="C182" s="85"/>
      <c r="D182" s="85"/>
      <c r="E182" s="18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7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</row>
    <row r="183" spans="1:158" x14ac:dyDescent="0.25">
      <c r="A183" s="18"/>
      <c r="B183" s="85"/>
      <c r="C183" s="85"/>
      <c r="D183" s="85"/>
      <c r="E183" s="18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7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</row>
    <row r="184" spans="1:158" x14ac:dyDescent="0.25">
      <c r="A184" s="18"/>
      <c r="B184" s="85"/>
      <c r="C184" s="85"/>
      <c r="D184" s="85"/>
      <c r="E184" s="18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7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</row>
    <row r="185" spans="1:158" x14ac:dyDescent="0.25">
      <c r="A185" s="18"/>
      <c r="B185" s="85"/>
      <c r="C185" s="85"/>
      <c r="D185" s="85"/>
      <c r="E185" s="18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7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</row>
    <row r="186" spans="1:158" x14ac:dyDescent="0.25">
      <c r="A186" s="18"/>
      <c r="B186" s="85"/>
      <c r="C186" s="85"/>
      <c r="D186" s="85"/>
      <c r="E186" s="18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7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</row>
    <row r="187" spans="1:158" x14ac:dyDescent="0.25">
      <c r="A187" s="18"/>
      <c r="B187" s="85"/>
      <c r="C187" s="85"/>
      <c r="D187" s="85"/>
      <c r="E187" s="18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7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</row>
    <row r="188" spans="1:158" x14ac:dyDescent="0.25">
      <c r="A188" s="18"/>
      <c r="B188" s="85"/>
      <c r="C188" s="85"/>
      <c r="D188" s="85"/>
      <c r="E188" s="18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7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</row>
    <row r="189" spans="1:158" x14ac:dyDescent="0.25">
      <c r="A189" s="18"/>
      <c r="B189" s="85"/>
      <c r="C189" s="85"/>
      <c r="D189" s="85"/>
      <c r="E189" s="18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7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</row>
    <row r="190" spans="1:158" x14ac:dyDescent="0.25">
      <c r="A190" s="18"/>
      <c r="B190" s="85"/>
      <c r="C190" s="85"/>
      <c r="D190" s="85"/>
      <c r="E190" s="18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7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</row>
    <row r="191" spans="1:158" x14ac:dyDescent="0.25">
      <c r="A191" s="18"/>
      <c r="B191" s="85"/>
      <c r="C191" s="85"/>
      <c r="D191" s="85"/>
      <c r="E191" s="18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7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</row>
    <row r="192" spans="1:158" x14ac:dyDescent="0.25">
      <c r="A192" s="18"/>
      <c r="B192" s="85"/>
      <c r="C192" s="85"/>
      <c r="D192" s="85"/>
      <c r="E192" s="18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7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</row>
    <row r="193" spans="1:158" x14ac:dyDescent="0.25">
      <c r="A193" s="18"/>
      <c r="B193" s="85"/>
      <c r="C193" s="85"/>
      <c r="D193" s="85"/>
      <c r="E193" s="18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7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</row>
    <row r="194" spans="1:158" x14ac:dyDescent="0.25">
      <c r="A194" s="18"/>
      <c r="B194" s="85"/>
      <c r="C194" s="85"/>
      <c r="D194" s="85"/>
      <c r="E194" s="18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7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</row>
    <row r="195" spans="1:158" x14ac:dyDescent="0.25">
      <c r="A195" s="18"/>
      <c r="B195" s="85"/>
      <c r="C195" s="85"/>
      <c r="D195" s="85"/>
      <c r="E195" s="18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7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</row>
    <row r="196" spans="1:158" x14ac:dyDescent="0.25">
      <c r="A196" s="18"/>
      <c r="B196" s="85"/>
      <c r="C196" s="85"/>
      <c r="D196" s="85"/>
      <c r="E196" s="18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7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</row>
    <row r="197" spans="1:158" x14ac:dyDescent="0.25">
      <c r="A197" s="18"/>
      <c r="B197" s="85"/>
      <c r="C197" s="85"/>
      <c r="D197" s="85"/>
      <c r="E197" s="18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7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</row>
    <row r="198" spans="1:158" x14ac:dyDescent="0.25">
      <c r="A198" s="18"/>
      <c r="B198" s="85"/>
      <c r="C198" s="85"/>
      <c r="D198" s="85"/>
      <c r="E198" s="18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7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</row>
    <row r="199" spans="1:158" x14ac:dyDescent="0.25">
      <c r="A199" s="18"/>
      <c r="B199" s="85"/>
      <c r="C199" s="85"/>
      <c r="D199" s="85"/>
      <c r="E199" s="18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7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</row>
    <row r="200" spans="1:158" x14ac:dyDescent="0.25">
      <c r="A200" s="18"/>
      <c r="B200" s="85"/>
      <c r="C200" s="85"/>
      <c r="D200" s="85"/>
      <c r="E200" s="18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7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</row>
    <row r="201" spans="1:158" x14ac:dyDescent="0.25">
      <c r="A201" s="18"/>
      <c r="B201" s="85"/>
      <c r="C201" s="85"/>
      <c r="D201" s="85"/>
      <c r="E201" s="18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7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</row>
    <row r="202" spans="1:158" x14ac:dyDescent="0.25">
      <c r="A202" s="18"/>
      <c r="B202" s="85"/>
      <c r="C202" s="85"/>
      <c r="D202" s="85"/>
      <c r="E202" s="18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7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</row>
    <row r="203" spans="1:158" x14ac:dyDescent="0.25">
      <c r="A203" s="18"/>
      <c r="B203" s="85"/>
      <c r="C203" s="85"/>
      <c r="D203" s="85"/>
      <c r="E203" s="18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7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</row>
    <row r="204" spans="1:158" x14ac:dyDescent="0.25">
      <c r="A204" s="18"/>
      <c r="B204" s="85"/>
      <c r="C204" s="85"/>
      <c r="D204" s="85"/>
      <c r="E204" s="18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7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</row>
    <row r="205" spans="1:158" x14ac:dyDescent="0.25">
      <c r="A205" s="18"/>
      <c r="B205" s="85"/>
      <c r="C205" s="85"/>
      <c r="D205" s="85"/>
      <c r="E205" s="18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7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</row>
    <row r="206" spans="1:158" x14ac:dyDescent="0.25">
      <c r="A206" s="18"/>
      <c r="B206" s="85"/>
      <c r="C206" s="85"/>
      <c r="D206" s="85"/>
      <c r="E206" s="18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7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</row>
    <row r="207" spans="1:158" x14ac:dyDescent="0.25">
      <c r="A207" s="18"/>
      <c r="B207" s="85"/>
      <c r="C207" s="85"/>
      <c r="D207" s="85"/>
      <c r="E207" s="18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7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</row>
    <row r="208" spans="1:158" x14ac:dyDescent="0.25">
      <c r="A208" s="18"/>
      <c r="B208" s="85"/>
      <c r="C208" s="85"/>
      <c r="D208" s="85"/>
      <c r="E208" s="18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7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</row>
    <row r="209" spans="1:158" x14ac:dyDescent="0.25">
      <c r="A209" s="18"/>
      <c r="B209" s="85"/>
      <c r="C209" s="85"/>
      <c r="D209" s="85"/>
      <c r="E209" s="18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7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</row>
    <row r="210" spans="1:158" x14ac:dyDescent="0.25">
      <c r="A210" s="18"/>
      <c r="B210" s="85"/>
      <c r="C210" s="85"/>
      <c r="D210" s="85"/>
      <c r="E210" s="18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7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</row>
    <row r="211" spans="1:158" x14ac:dyDescent="0.25">
      <c r="A211" s="18"/>
      <c r="B211" s="85"/>
      <c r="C211" s="85"/>
      <c r="D211" s="85"/>
      <c r="E211" s="18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7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</row>
    <row r="212" spans="1:158" x14ac:dyDescent="0.25">
      <c r="A212" s="18"/>
      <c r="B212" s="85"/>
      <c r="C212" s="85"/>
      <c r="D212" s="85"/>
      <c r="E212" s="18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7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</row>
    <row r="213" spans="1:158" x14ac:dyDescent="0.25">
      <c r="A213" s="18"/>
      <c r="B213" s="85"/>
      <c r="C213" s="85"/>
      <c r="D213" s="85"/>
      <c r="E213" s="18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7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</row>
    <row r="214" spans="1:158" x14ac:dyDescent="0.25">
      <c r="A214" s="18"/>
      <c r="B214" s="85"/>
      <c r="C214" s="85"/>
      <c r="D214" s="85"/>
      <c r="E214" s="18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7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</row>
    <row r="215" spans="1:158" x14ac:dyDescent="0.25">
      <c r="A215" s="18"/>
      <c r="B215" s="85"/>
      <c r="C215" s="85"/>
      <c r="D215" s="85"/>
      <c r="E215" s="18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7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</row>
    <row r="216" spans="1:158" x14ac:dyDescent="0.25">
      <c r="A216" s="18"/>
      <c r="B216" s="85"/>
      <c r="C216" s="85"/>
      <c r="D216" s="85"/>
      <c r="E216" s="18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7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</row>
    <row r="217" spans="1:158" x14ac:dyDescent="0.25">
      <c r="A217" s="18"/>
      <c r="B217" s="85"/>
      <c r="C217" s="85"/>
      <c r="D217" s="85"/>
      <c r="E217" s="18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7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</row>
    <row r="218" spans="1:158" x14ac:dyDescent="0.25">
      <c r="A218" s="18"/>
      <c r="B218" s="85"/>
      <c r="C218" s="85"/>
      <c r="D218" s="85"/>
      <c r="E218" s="18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7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</row>
    <row r="219" spans="1:158" x14ac:dyDescent="0.25">
      <c r="A219" s="18"/>
      <c r="B219" s="85"/>
      <c r="C219" s="85"/>
      <c r="D219" s="85"/>
      <c r="E219" s="18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7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</row>
    <row r="220" spans="1:158" x14ac:dyDescent="0.25">
      <c r="A220" s="18"/>
      <c r="B220" s="85"/>
      <c r="C220" s="85"/>
      <c r="D220" s="85"/>
      <c r="E220" s="18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7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</row>
    <row r="221" spans="1:158" x14ac:dyDescent="0.25">
      <c r="A221" s="18"/>
      <c r="B221" s="85"/>
      <c r="C221" s="85"/>
      <c r="D221" s="85"/>
      <c r="E221" s="18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7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</row>
    <row r="222" spans="1:158" x14ac:dyDescent="0.25">
      <c r="A222" s="18"/>
      <c r="B222" s="85"/>
      <c r="C222" s="85"/>
      <c r="D222" s="85"/>
      <c r="E222" s="18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7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</row>
    <row r="223" spans="1:158" x14ac:dyDescent="0.25">
      <c r="A223" s="18"/>
      <c r="B223" s="85"/>
      <c r="C223" s="85"/>
      <c r="D223" s="85"/>
      <c r="E223" s="18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7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</row>
    <row r="224" spans="1:158" x14ac:dyDescent="0.25">
      <c r="A224" s="18"/>
      <c r="B224" s="85"/>
      <c r="C224" s="85"/>
      <c r="D224" s="85"/>
      <c r="E224" s="18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7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</row>
    <row r="225" spans="1:158" x14ac:dyDescent="0.25">
      <c r="A225" s="18"/>
      <c r="B225" s="85"/>
      <c r="C225" s="85"/>
      <c r="D225" s="85"/>
      <c r="E225" s="18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7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</row>
    <row r="226" spans="1:158" x14ac:dyDescent="0.25">
      <c r="A226" s="18"/>
      <c r="B226" s="85"/>
      <c r="C226" s="85"/>
      <c r="D226" s="85"/>
      <c r="E226" s="18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7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</row>
    <row r="227" spans="1:158" x14ac:dyDescent="0.25">
      <c r="A227" s="18"/>
      <c r="B227" s="85"/>
      <c r="C227" s="85"/>
      <c r="D227" s="85"/>
      <c r="E227" s="18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7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</row>
    <row r="228" spans="1:158" x14ac:dyDescent="0.25">
      <c r="A228" s="18"/>
      <c r="B228" s="85"/>
      <c r="C228" s="85"/>
      <c r="D228" s="85"/>
      <c r="E228" s="18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7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</row>
    <row r="229" spans="1:158" x14ac:dyDescent="0.25">
      <c r="A229" s="18"/>
      <c r="B229" s="85"/>
      <c r="C229" s="85"/>
      <c r="D229" s="85"/>
      <c r="E229" s="18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7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</row>
    <row r="230" spans="1:158" x14ac:dyDescent="0.25">
      <c r="A230" s="18"/>
      <c r="B230" s="85"/>
      <c r="C230" s="85"/>
      <c r="D230" s="85"/>
      <c r="E230" s="18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7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</row>
    <row r="231" spans="1:158" x14ac:dyDescent="0.25">
      <c r="A231" s="18"/>
      <c r="B231" s="85"/>
      <c r="C231" s="85"/>
      <c r="D231" s="85"/>
      <c r="E231" s="18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7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</row>
    <row r="232" spans="1:158" x14ac:dyDescent="0.25">
      <c r="A232" s="18"/>
      <c r="B232" s="85"/>
      <c r="C232" s="85"/>
      <c r="D232" s="85"/>
      <c r="E232" s="18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7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</row>
    <row r="233" spans="1:158" x14ac:dyDescent="0.25">
      <c r="A233" s="18"/>
      <c r="B233" s="85"/>
      <c r="C233" s="85"/>
      <c r="D233" s="85"/>
      <c r="E233" s="18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7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</row>
    <row r="234" spans="1:158" x14ac:dyDescent="0.25">
      <c r="A234" s="18"/>
      <c r="B234" s="85"/>
      <c r="C234" s="85"/>
      <c r="D234" s="85"/>
      <c r="E234" s="18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7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</row>
    <row r="235" spans="1:158" x14ac:dyDescent="0.25">
      <c r="A235" s="18"/>
      <c r="B235" s="85"/>
      <c r="C235" s="85"/>
      <c r="D235" s="85"/>
      <c r="E235" s="18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7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</row>
    <row r="236" spans="1:158" x14ac:dyDescent="0.25">
      <c r="A236" s="18"/>
      <c r="B236" s="85"/>
      <c r="C236" s="85"/>
      <c r="D236" s="85"/>
      <c r="E236" s="18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7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</row>
    <row r="237" spans="1:158" x14ac:dyDescent="0.25">
      <c r="A237" s="18"/>
      <c r="B237" s="85"/>
      <c r="C237" s="85"/>
      <c r="D237" s="85"/>
      <c r="E237" s="18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7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</row>
    <row r="238" spans="1:158" x14ac:dyDescent="0.25">
      <c r="A238" s="18"/>
      <c r="B238" s="85"/>
      <c r="C238" s="85"/>
      <c r="D238" s="85"/>
      <c r="E238" s="18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7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</row>
    <row r="239" spans="1:158" x14ac:dyDescent="0.25">
      <c r="A239" s="18"/>
      <c r="B239" s="85"/>
      <c r="C239" s="85"/>
      <c r="D239" s="85"/>
      <c r="E239" s="18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7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</row>
    <row r="240" spans="1:158" x14ac:dyDescent="0.25">
      <c r="A240" s="18"/>
      <c r="B240" s="85"/>
      <c r="C240" s="85"/>
      <c r="D240" s="85"/>
      <c r="E240" s="18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7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</row>
    <row r="241" spans="1:158" x14ac:dyDescent="0.25">
      <c r="A241" s="18"/>
      <c r="B241" s="85"/>
      <c r="C241" s="85"/>
      <c r="D241" s="85"/>
      <c r="E241" s="18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7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</row>
    <row r="242" spans="1:158" x14ac:dyDescent="0.25">
      <c r="A242" s="18"/>
      <c r="B242" s="85"/>
      <c r="C242" s="85"/>
      <c r="D242" s="85"/>
      <c r="E242" s="18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7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</row>
    <row r="243" spans="1:158" x14ac:dyDescent="0.25">
      <c r="A243" s="18"/>
      <c r="B243" s="85"/>
      <c r="C243" s="85"/>
      <c r="D243" s="85"/>
      <c r="E243" s="18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7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</row>
    <row r="244" spans="1:158" x14ac:dyDescent="0.25">
      <c r="A244" s="18"/>
      <c r="B244" s="85"/>
      <c r="C244" s="85"/>
      <c r="D244" s="85"/>
      <c r="E244" s="18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7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</row>
    <row r="245" spans="1:158" x14ac:dyDescent="0.25">
      <c r="A245" s="18"/>
      <c r="B245" s="85"/>
      <c r="C245" s="85"/>
      <c r="D245" s="85"/>
      <c r="E245" s="18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7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</row>
    <row r="246" spans="1:158" x14ac:dyDescent="0.25">
      <c r="A246" s="18"/>
      <c r="B246" s="85"/>
      <c r="C246" s="85"/>
      <c r="D246" s="85"/>
      <c r="E246" s="18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7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</row>
    <row r="247" spans="1:158" x14ac:dyDescent="0.25">
      <c r="A247" s="18"/>
      <c r="B247" s="85"/>
      <c r="C247" s="85"/>
      <c r="D247" s="85"/>
      <c r="E247" s="18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7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</row>
    <row r="248" spans="1:158" x14ac:dyDescent="0.25">
      <c r="A248" s="18"/>
      <c r="B248" s="85"/>
      <c r="C248" s="85"/>
      <c r="D248" s="85"/>
      <c r="E248" s="18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7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</row>
    <row r="249" spans="1:158" x14ac:dyDescent="0.25">
      <c r="A249" s="18"/>
      <c r="B249" s="85"/>
      <c r="C249" s="85"/>
      <c r="D249" s="85"/>
      <c r="E249" s="18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7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</row>
    <row r="250" spans="1:158" x14ac:dyDescent="0.25">
      <c r="A250" s="18"/>
      <c r="B250" s="85"/>
      <c r="C250" s="85"/>
      <c r="D250" s="85"/>
      <c r="E250" s="18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7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</row>
    <row r="251" spans="1:158" x14ac:dyDescent="0.25">
      <c r="A251" s="18"/>
      <c r="B251" s="85"/>
      <c r="C251" s="85"/>
      <c r="D251" s="85"/>
      <c r="E251" s="18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7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</row>
    <row r="252" spans="1:158" x14ac:dyDescent="0.25">
      <c r="A252" s="18"/>
      <c r="B252" s="85"/>
      <c r="C252" s="85"/>
      <c r="D252" s="85"/>
      <c r="E252" s="18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7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</row>
    <row r="253" spans="1:158" x14ac:dyDescent="0.25">
      <c r="A253" s="18"/>
      <c r="B253" s="85"/>
      <c r="C253" s="85"/>
      <c r="D253" s="85"/>
      <c r="E253" s="18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7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</row>
    <row r="254" spans="1:158" x14ac:dyDescent="0.25">
      <c r="A254" s="18"/>
      <c r="B254" s="85"/>
      <c r="C254" s="85"/>
      <c r="D254" s="85"/>
      <c r="E254" s="18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7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</row>
    <row r="255" spans="1:158" x14ac:dyDescent="0.25">
      <c r="A255" s="18"/>
      <c r="B255" s="85"/>
      <c r="C255" s="85"/>
      <c r="D255" s="85"/>
      <c r="E255" s="18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7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</row>
    <row r="256" spans="1:158" x14ac:dyDescent="0.25">
      <c r="A256" s="18"/>
      <c r="B256" s="85"/>
      <c r="C256" s="85"/>
      <c r="D256" s="85"/>
      <c r="E256" s="18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7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</row>
    <row r="257" spans="1:158" x14ac:dyDescent="0.25">
      <c r="A257" s="18"/>
      <c r="B257" s="85"/>
      <c r="C257" s="85"/>
      <c r="D257" s="85"/>
      <c r="E257" s="18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7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</row>
    <row r="258" spans="1:158" x14ac:dyDescent="0.25">
      <c r="A258" s="18"/>
      <c r="B258" s="85"/>
      <c r="C258" s="85"/>
      <c r="D258" s="85"/>
      <c r="E258" s="18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7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</row>
    <row r="259" spans="1:158" x14ac:dyDescent="0.25">
      <c r="A259" s="18"/>
      <c r="B259" s="85"/>
      <c r="C259" s="85"/>
      <c r="D259" s="85"/>
      <c r="E259" s="18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7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</row>
    <row r="260" spans="1:158" x14ac:dyDescent="0.25">
      <c r="A260" s="18"/>
      <c r="B260" s="85"/>
      <c r="C260" s="85"/>
      <c r="D260" s="85"/>
      <c r="E260" s="18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7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</row>
    <row r="261" spans="1:158" x14ac:dyDescent="0.25">
      <c r="A261" s="18"/>
      <c r="B261" s="85"/>
      <c r="C261" s="85"/>
      <c r="D261" s="85"/>
      <c r="E261" s="18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7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</row>
    <row r="262" spans="1:158" x14ac:dyDescent="0.25">
      <c r="A262" s="18"/>
      <c r="B262" s="85"/>
      <c r="C262" s="85"/>
      <c r="D262" s="85"/>
      <c r="E262" s="18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7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</row>
    <row r="263" spans="1:158" x14ac:dyDescent="0.25">
      <c r="A263" s="18"/>
      <c r="B263" s="85"/>
      <c r="C263" s="85"/>
      <c r="D263" s="85"/>
      <c r="E263" s="18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7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</row>
    <row r="264" spans="1:158" x14ac:dyDescent="0.25">
      <c r="A264" s="18"/>
      <c r="B264" s="85"/>
      <c r="C264" s="85"/>
      <c r="D264" s="85"/>
      <c r="E264" s="18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7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</row>
    <row r="265" spans="1:158" x14ac:dyDescent="0.25">
      <c r="A265" s="18"/>
      <c r="B265" s="85"/>
      <c r="C265" s="85"/>
      <c r="D265" s="85"/>
      <c r="E265" s="18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7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</row>
    <row r="266" spans="1:158" x14ac:dyDescent="0.25">
      <c r="A266" s="18"/>
      <c r="B266" s="85"/>
      <c r="C266" s="85"/>
      <c r="D266" s="85"/>
      <c r="E266" s="18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7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</row>
    <row r="267" spans="1:158" x14ac:dyDescent="0.25">
      <c r="A267" s="18"/>
      <c r="B267" s="85"/>
      <c r="C267" s="85"/>
      <c r="D267" s="85"/>
      <c r="E267" s="18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7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</row>
    <row r="268" spans="1:158" x14ac:dyDescent="0.25">
      <c r="A268" s="18"/>
      <c r="B268" s="85"/>
      <c r="C268" s="85"/>
      <c r="D268" s="85"/>
      <c r="E268" s="18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7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</row>
    <row r="269" spans="1:158" x14ac:dyDescent="0.25">
      <c r="A269" s="18"/>
      <c r="B269" s="85"/>
      <c r="C269" s="85"/>
      <c r="D269" s="85"/>
      <c r="E269" s="18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7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</row>
    <row r="270" spans="1:158" x14ac:dyDescent="0.25">
      <c r="A270" s="18"/>
      <c r="B270" s="85"/>
      <c r="C270" s="85"/>
      <c r="D270" s="85"/>
      <c r="E270" s="18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7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</row>
    <row r="271" spans="1:158" x14ac:dyDescent="0.25">
      <c r="A271" s="18"/>
      <c r="B271" s="85"/>
      <c r="C271" s="85"/>
      <c r="D271" s="85"/>
      <c r="E271" s="18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7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</row>
    <row r="272" spans="1:158" x14ac:dyDescent="0.25">
      <c r="A272" s="18"/>
      <c r="B272" s="85"/>
      <c r="C272" s="85"/>
      <c r="D272" s="85"/>
      <c r="E272" s="18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7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</row>
    <row r="273" spans="1:158" x14ac:dyDescent="0.25">
      <c r="A273" s="18"/>
      <c r="B273" s="85"/>
      <c r="C273" s="85"/>
      <c r="D273" s="85"/>
      <c r="E273" s="18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7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</row>
    <row r="274" spans="1:158" x14ac:dyDescent="0.25">
      <c r="A274" s="18"/>
      <c r="B274" s="85"/>
      <c r="C274" s="85"/>
      <c r="D274" s="85"/>
      <c r="E274" s="18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7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</row>
    <row r="275" spans="1:158" x14ac:dyDescent="0.25">
      <c r="A275" s="18"/>
      <c r="B275" s="85"/>
      <c r="C275" s="85"/>
      <c r="D275" s="85"/>
      <c r="E275" s="18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7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</row>
    <row r="276" spans="1:158" x14ac:dyDescent="0.25">
      <c r="A276" s="18"/>
      <c r="B276" s="85"/>
      <c r="C276" s="85"/>
      <c r="D276" s="85"/>
      <c r="E276" s="18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7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</row>
    <row r="277" spans="1:158" x14ac:dyDescent="0.25">
      <c r="A277" s="18"/>
      <c r="B277" s="85"/>
      <c r="C277" s="85"/>
      <c r="D277" s="85"/>
      <c r="E277" s="18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7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</row>
    <row r="278" spans="1:158" x14ac:dyDescent="0.25">
      <c r="A278" s="18"/>
      <c r="B278" s="85"/>
      <c r="C278" s="85"/>
      <c r="D278" s="85"/>
      <c r="E278" s="18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7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</row>
    <row r="279" spans="1:158" x14ac:dyDescent="0.25">
      <c r="A279" s="18"/>
      <c r="B279" s="85"/>
      <c r="C279" s="85"/>
      <c r="D279" s="85"/>
      <c r="E279" s="18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7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</row>
    <row r="280" spans="1:158" x14ac:dyDescent="0.25">
      <c r="A280" s="18"/>
      <c r="B280" s="85"/>
      <c r="C280" s="85"/>
      <c r="D280" s="85"/>
      <c r="E280" s="18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7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</row>
    <row r="281" spans="1:158" x14ac:dyDescent="0.25">
      <c r="A281" s="18"/>
      <c r="B281" s="85"/>
      <c r="C281" s="85"/>
      <c r="D281" s="85"/>
      <c r="E281" s="18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7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</row>
    <row r="282" spans="1:158" x14ac:dyDescent="0.25">
      <c r="A282" s="18"/>
      <c r="B282" s="85"/>
      <c r="C282" s="85"/>
      <c r="D282" s="85"/>
      <c r="E282" s="18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7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</row>
    <row r="283" spans="1:158" x14ac:dyDescent="0.25">
      <c r="A283" s="18"/>
      <c r="B283" s="85"/>
      <c r="C283" s="85"/>
      <c r="D283" s="85"/>
      <c r="E283" s="18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7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</row>
    <row r="284" spans="1:158" x14ac:dyDescent="0.25">
      <c r="A284" s="18"/>
      <c r="B284" s="85"/>
      <c r="C284" s="85"/>
      <c r="D284" s="85"/>
      <c r="E284" s="18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7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</row>
    <row r="285" spans="1:158" x14ac:dyDescent="0.25">
      <c r="A285" s="18"/>
      <c r="B285" s="85"/>
      <c r="C285" s="85"/>
      <c r="D285" s="85"/>
      <c r="E285" s="18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7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</row>
    <row r="286" spans="1:158" x14ac:dyDescent="0.25">
      <c r="A286" s="18"/>
      <c r="B286" s="85"/>
      <c r="C286" s="85"/>
      <c r="D286" s="85"/>
      <c r="E286" s="18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7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</row>
    <row r="287" spans="1:158" x14ac:dyDescent="0.25">
      <c r="A287" s="18"/>
      <c r="B287" s="85"/>
      <c r="C287" s="85"/>
      <c r="D287" s="85"/>
      <c r="E287" s="18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7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</row>
    <row r="288" spans="1:158" x14ac:dyDescent="0.25">
      <c r="A288" s="18"/>
      <c r="B288" s="85"/>
      <c r="C288" s="85"/>
      <c r="D288" s="85"/>
      <c r="E288" s="18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7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</row>
    <row r="289" spans="1:158" x14ac:dyDescent="0.25">
      <c r="A289" s="18"/>
      <c r="B289" s="85"/>
      <c r="C289" s="85"/>
      <c r="D289" s="85"/>
      <c r="E289" s="18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7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</row>
    <row r="290" spans="1:158" x14ac:dyDescent="0.25">
      <c r="A290" s="18"/>
      <c r="B290" s="85"/>
      <c r="C290" s="85"/>
      <c r="D290" s="85"/>
      <c r="E290" s="18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7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</row>
    <row r="291" spans="1:158" x14ac:dyDescent="0.25">
      <c r="A291" s="18"/>
      <c r="B291" s="85"/>
      <c r="C291" s="85"/>
      <c r="D291" s="85"/>
      <c r="E291" s="18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7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</row>
    <row r="292" spans="1:158" x14ac:dyDescent="0.25">
      <c r="A292" s="18"/>
      <c r="B292" s="85"/>
      <c r="C292" s="85"/>
      <c r="D292" s="85"/>
      <c r="E292" s="18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7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</row>
    <row r="293" spans="1:158" x14ac:dyDescent="0.25">
      <c r="A293" s="18"/>
      <c r="B293" s="85"/>
      <c r="C293" s="85"/>
      <c r="D293" s="85"/>
      <c r="E293" s="18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7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</row>
    <row r="294" spans="1:158" x14ac:dyDescent="0.25">
      <c r="A294" s="18"/>
      <c r="B294" s="85"/>
      <c r="C294" s="85"/>
      <c r="D294" s="85"/>
      <c r="E294" s="18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7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</row>
    <row r="295" spans="1:158" x14ac:dyDescent="0.25">
      <c r="A295" s="18"/>
      <c r="B295" s="85"/>
      <c r="C295" s="85"/>
      <c r="D295" s="85"/>
      <c r="E295" s="18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7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</row>
    <row r="296" spans="1:158" x14ac:dyDescent="0.25">
      <c r="A296" s="18"/>
      <c r="B296" s="85"/>
      <c r="C296" s="85"/>
      <c r="D296" s="85"/>
      <c r="E296" s="18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7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</row>
    <row r="297" spans="1:158" x14ac:dyDescent="0.25">
      <c r="A297" s="18"/>
      <c r="B297" s="85"/>
      <c r="C297" s="85"/>
      <c r="D297" s="85"/>
      <c r="E297" s="18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7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</row>
    <row r="298" spans="1:158" x14ac:dyDescent="0.25">
      <c r="A298" s="18"/>
      <c r="B298" s="85"/>
      <c r="C298" s="85"/>
      <c r="D298" s="85"/>
      <c r="E298" s="18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7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</row>
    <row r="299" spans="1:158" x14ac:dyDescent="0.25">
      <c r="A299" s="18"/>
      <c r="B299" s="85"/>
      <c r="C299" s="85"/>
      <c r="D299" s="85"/>
      <c r="E299" s="18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7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</row>
    <row r="300" spans="1:158" x14ac:dyDescent="0.25">
      <c r="A300" s="18"/>
      <c r="B300" s="85"/>
      <c r="C300" s="85"/>
      <c r="D300" s="85"/>
      <c r="E300" s="18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7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</row>
    <row r="301" spans="1:158" x14ac:dyDescent="0.25">
      <c r="A301" s="18"/>
      <c r="B301" s="85"/>
      <c r="C301" s="85"/>
      <c r="D301" s="85"/>
      <c r="E301" s="18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7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</row>
    <row r="302" spans="1:158" x14ac:dyDescent="0.25">
      <c r="A302" s="18"/>
      <c r="B302" s="85"/>
      <c r="C302" s="85"/>
      <c r="D302" s="85"/>
      <c r="E302" s="18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7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</row>
    <row r="303" spans="1:158" x14ac:dyDescent="0.25">
      <c r="A303" s="18"/>
      <c r="B303" s="85"/>
      <c r="C303" s="85"/>
      <c r="D303" s="85"/>
      <c r="E303" s="18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7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</row>
    <row r="304" spans="1:158" x14ac:dyDescent="0.25">
      <c r="A304" s="18"/>
      <c r="B304" s="85"/>
      <c r="C304" s="85"/>
      <c r="D304" s="85"/>
      <c r="E304" s="18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7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</row>
    <row r="305" spans="1:158" x14ac:dyDescent="0.25">
      <c r="A305" s="18"/>
      <c r="B305" s="85"/>
      <c r="C305" s="85"/>
      <c r="D305" s="85"/>
      <c r="E305" s="18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7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</row>
    <row r="306" spans="1:158" x14ac:dyDescent="0.25">
      <c r="A306" s="18"/>
      <c r="B306" s="85"/>
      <c r="C306" s="85"/>
      <c r="D306" s="85"/>
      <c r="E306" s="18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7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</row>
    <row r="307" spans="1:158" x14ac:dyDescent="0.25">
      <c r="A307" s="18"/>
      <c r="B307" s="85"/>
      <c r="C307" s="85"/>
      <c r="D307" s="85"/>
      <c r="E307" s="18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7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</row>
    <row r="308" spans="1:158" x14ac:dyDescent="0.25">
      <c r="A308" s="18"/>
      <c r="B308" s="85"/>
      <c r="C308" s="85"/>
      <c r="D308" s="85"/>
      <c r="E308" s="18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7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</row>
    <row r="309" spans="1:158" x14ac:dyDescent="0.25">
      <c r="A309" s="18"/>
      <c r="B309" s="85"/>
      <c r="C309" s="85"/>
      <c r="D309" s="85"/>
      <c r="E309" s="18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7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</row>
    <row r="310" spans="1:158" x14ac:dyDescent="0.25">
      <c r="A310" s="18"/>
      <c r="B310" s="85"/>
      <c r="C310" s="85"/>
      <c r="D310" s="85"/>
      <c r="E310" s="18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7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</row>
    <row r="311" spans="1:158" x14ac:dyDescent="0.25">
      <c r="A311" s="18"/>
      <c r="B311" s="85"/>
      <c r="C311" s="85"/>
      <c r="D311" s="85"/>
      <c r="E311" s="18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7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</row>
    <row r="312" spans="1:158" x14ac:dyDescent="0.25">
      <c r="A312" s="18"/>
      <c r="B312" s="85"/>
      <c r="C312" s="85"/>
      <c r="D312" s="85"/>
      <c r="E312" s="18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7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</row>
    <row r="313" spans="1:158" x14ac:dyDescent="0.25">
      <c r="A313" s="18"/>
      <c r="B313" s="85"/>
      <c r="C313" s="85"/>
      <c r="D313" s="85"/>
      <c r="E313" s="18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7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</row>
    <row r="314" spans="1:158" x14ac:dyDescent="0.25">
      <c r="A314" s="18"/>
      <c r="B314" s="85"/>
      <c r="C314" s="85"/>
      <c r="D314" s="85"/>
      <c r="E314" s="18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7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</row>
    <row r="315" spans="1:158" x14ac:dyDescent="0.25">
      <c r="A315" s="18"/>
      <c r="B315" s="85"/>
      <c r="C315" s="85"/>
      <c r="D315" s="85"/>
      <c r="E315" s="18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7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</row>
    <row r="316" spans="1:158" x14ac:dyDescent="0.25">
      <c r="A316" s="18"/>
      <c r="B316" s="85"/>
      <c r="C316" s="85"/>
      <c r="D316" s="85"/>
      <c r="E316" s="18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7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</row>
    <row r="317" spans="1:158" x14ac:dyDescent="0.25">
      <c r="A317" s="18"/>
      <c r="B317" s="85"/>
      <c r="C317" s="85"/>
      <c r="D317" s="85"/>
      <c r="E317" s="18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7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</row>
    <row r="318" spans="1:158" x14ac:dyDescent="0.25">
      <c r="A318" s="18"/>
      <c r="B318" s="85"/>
      <c r="C318" s="85"/>
      <c r="D318" s="85"/>
      <c r="E318" s="18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7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</row>
    <row r="319" spans="1:158" x14ac:dyDescent="0.25">
      <c r="A319" s="18"/>
      <c r="B319" s="85"/>
      <c r="C319" s="85"/>
      <c r="D319" s="85"/>
      <c r="E319" s="18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7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</row>
    <row r="320" spans="1:158" x14ac:dyDescent="0.25">
      <c r="A320" s="18"/>
      <c r="B320" s="85"/>
      <c r="C320" s="85"/>
      <c r="D320" s="85"/>
      <c r="E320" s="18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7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</row>
    <row r="321" spans="1:158" x14ac:dyDescent="0.25">
      <c r="A321" s="18"/>
      <c r="B321" s="85"/>
      <c r="C321" s="85"/>
      <c r="D321" s="85"/>
      <c r="E321" s="18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7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</row>
    <row r="322" spans="1:158" x14ac:dyDescent="0.25">
      <c r="A322" s="18"/>
      <c r="B322" s="85"/>
      <c r="C322" s="85"/>
      <c r="D322" s="85"/>
      <c r="E322" s="18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7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</row>
    <row r="323" spans="1:158" x14ac:dyDescent="0.25">
      <c r="A323" s="18"/>
      <c r="B323" s="85"/>
      <c r="C323" s="85"/>
      <c r="D323" s="85"/>
      <c r="E323" s="18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7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</row>
    <row r="324" spans="1:158" x14ac:dyDescent="0.25">
      <c r="A324" s="18"/>
      <c r="B324" s="85"/>
      <c r="C324" s="85"/>
      <c r="D324" s="85"/>
      <c r="E324" s="18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7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</row>
    <row r="325" spans="1:158" x14ac:dyDescent="0.25">
      <c r="A325" s="18"/>
      <c r="B325" s="85"/>
      <c r="C325" s="85"/>
      <c r="D325" s="85"/>
      <c r="E325" s="18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7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</row>
    <row r="326" spans="1:158" x14ac:dyDescent="0.25">
      <c r="A326" s="18"/>
      <c r="B326" s="85"/>
      <c r="C326" s="85"/>
      <c r="D326" s="85"/>
      <c r="E326" s="18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7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</row>
    <row r="327" spans="1:158" x14ac:dyDescent="0.25">
      <c r="A327" s="18"/>
      <c r="B327" s="85"/>
      <c r="C327" s="85"/>
      <c r="D327" s="85"/>
      <c r="E327" s="18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7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</row>
    <row r="328" spans="1:158" x14ac:dyDescent="0.25">
      <c r="A328" s="18"/>
      <c r="B328" s="85"/>
      <c r="C328" s="85"/>
      <c r="D328" s="85"/>
      <c r="E328" s="18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7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</row>
    <row r="329" spans="1:158" x14ac:dyDescent="0.25">
      <c r="A329" s="18"/>
      <c r="B329" s="85"/>
      <c r="C329" s="85"/>
      <c r="D329" s="85"/>
      <c r="E329" s="18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7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</row>
    <row r="330" spans="1:158" x14ac:dyDescent="0.25">
      <c r="A330" s="18"/>
      <c r="B330" s="85"/>
      <c r="C330" s="85"/>
      <c r="D330" s="85"/>
      <c r="E330" s="18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7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</row>
    <row r="331" spans="1:158" x14ac:dyDescent="0.25">
      <c r="A331" s="18"/>
      <c r="B331" s="85"/>
      <c r="C331" s="85"/>
      <c r="D331" s="85"/>
      <c r="E331" s="18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7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</row>
    <row r="332" spans="1:158" x14ac:dyDescent="0.25">
      <c r="A332" s="18"/>
      <c r="B332" s="85"/>
      <c r="C332" s="85"/>
      <c r="D332" s="85"/>
      <c r="E332" s="18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7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</row>
    <row r="333" spans="1:158" x14ac:dyDescent="0.25">
      <c r="A333" s="18"/>
      <c r="B333" s="85"/>
      <c r="C333" s="85"/>
      <c r="D333" s="85"/>
      <c r="E333" s="18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7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</row>
    <row r="334" spans="1:158" x14ac:dyDescent="0.25">
      <c r="A334" s="18"/>
      <c r="B334" s="85"/>
      <c r="C334" s="85"/>
      <c r="D334" s="85"/>
      <c r="E334" s="18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7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</row>
    <row r="335" spans="1:158" x14ac:dyDescent="0.25">
      <c r="A335" s="18"/>
      <c r="B335" s="85"/>
      <c r="C335" s="85"/>
      <c r="D335" s="85"/>
      <c r="E335" s="18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7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</row>
    <row r="336" spans="1:158" x14ac:dyDescent="0.25">
      <c r="A336" s="18"/>
      <c r="B336" s="85"/>
      <c r="C336" s="85"/>
      <c r="D336" s="85"/>
      <c r="E336" s="18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7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</row>
    <row r="337" spans="1:158" x14ac:dyDescent="0.25">
      <c r="A337" s="18"/>
      <c r="B337" s="85"/>
      <c r="C337" s="85"/>
      <c r="D337" s="85"/>
      <c r="E337" s="18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7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</row>
    <row r="338" spans="1:158" x14ac:dyDescent="0.25">
      <c r="A338" s="18"/>
      <c r="B338" s="85"/>
      <c r="C338" s="85"/>
      <c r="D338" s="85"/>
      <c r="E338" s="18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7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</row>
    <row r="339" spans="1:158" x14ac:dyDescent="0.25">
      <c r="A339" s="18"/>
      <c r="B339" s="85"/>
      <c r="C339" s="85"/>
      <c r="D339" s="85"/>
      <c r="E339" s="18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7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</row>
    <row r="340" spans="1:158" x14ac:dyDescent="0.25">
      <c r="A340" s="18"/>
      <c r="B340" s="85"/>
      <c r="C340" s="85"/>
      <c r="D340" s="85"/>
      <c r="E340" s="18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7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</row>
    <row r="341" spans="1:158" x14ac:dyDescent="0.25">
      <c r="A341" s="18"/>
      <c r="B341" s="85"/>
      <c r="C341" s="85"/>
      <c r="D341" s="85"/>
      <c r="E341" s="18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7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</row>
    <row r="342" spans="1:158" x14ac:dyDescent="0.25">
      <c r="A342" s="18"/>
      <c r="B342" s="85"/>
      <c r="C342" s="85"/>
      <c r="D342" s="85"/>
      <c r="E342" s="18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7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</row>
    <row r="343" spans="1:158" x14ac:dyDescent="0.25">
      <c r="A343" s="18"/>
      <c r="B343" s="85"/>
      <c r="C343" s="85"/>
      <c r="D343" s="85"/>
      <c r="E343" s="18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7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</row>
    <row r="344" spans="1:158" x14ac:dyDescent="0.25">
      <c r="A344" s="18"/>
      <c r="B344" s="85"/>
      <c r="C344" s="85"/>
      <c r="D344" s="85"/>
      <c r="E344" s="18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7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</row>
    <row r="345" spans="1:158" x14ac:dyDescent="0.25">
      <c r="A345" s="18"/>
      <c r="B345" s="85"/>
      <c r="C345" s="85"/>
      <c r="D345" s="85"/>
      <c r="E345" s="18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7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</row>
    <row r="346" spans="1:158" x14ac:dyDescent="0.25">
      <c r="A346" s="18"/>
      <c r="B346" s="85"/>
      <c r="C346" s="85"/>
      <c r="D346" s="85"/>
      <c r="E346" s="18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7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</row>
    <row r="347" spans="1:158" x14ac:dyDescent="0.25">
      <c r="A347" s="18"/>
      <c r="B347" s="85"/>
      <c r="C347" s="85"/>
      <c r="D347" s="85"/>
      <c r="E347" s="18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7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</row>
    <row r="348" spans="1:158" x14ac:dyDescent="0.25">
      <c r="A348" s="18"/>
      <c r="B348" s="85"/>
      <c r="C348" s="85"/>
      <c r="D348" s="85"/>
      <c r="E348" s="18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7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</row>
    <row r="349" spans="1:158" x14ac:dyDescent="0.25">
      <c r="A349" s="18"/>
      <c r="B349" s="85"/>
      <c r="C349" s="85"/>
      <c r="D349" s="85"/>
      <c r="E349" s="18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7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</row>
    <row r="350" spans="1:158" x14ac:dyDescent="0.25">
      <c r="A350" s="18"/>
      <c r="B350" s="85"/>
      <c r="C350" s="85"/>
      <c r="D350" s="85"/>
      <c r="E350" s="18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7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</row>
    <row r="351" spans="1:158" x14ac:dyDescent="0.25">
      <c r="A351" s="18"/>
      <c r="B351" s="85"/>
      <c r="C351" s="85"/>
      <c r="D351" s="85"/>
      <c r="E351" s="18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7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</row>
    <row r="352" spans="1:158" x14ac:dyDescent="0.25">
      <c r="A352" s="18"/>
      <c r="B352" s="85"/>
      <c r="C352" s="85"/>
      <c r="D352" s="85"/>
      <c r="E352" s="18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7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</row>
    <row r="353" spans="1:158" x14ac:dyDescent="0.25">
      <c r="A353" s="18"/>
      <c r="B353" s="85"/>
      <c r="C353" s="85"/>
      <c r="D353" s="85"/>
      <c r="E353" s="18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7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</row>
    <row r="354" spans="1:158" x14ac:dyDescent="0.25">
      <c r="A354" s="18"/>
      <c r="B354" s="85"/>
      <c r="C354" s="85"/>
      <c r="D354" s="85"/>
      <c r="E354" s="18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7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</row>
    <row r="355" spans="1:158" x14ac:dyDescent="0.25">
      <c r="A355" s="18"/>
      <c r="B355" s="85"/>
      <c r="C355" s="85"/>
      <c r="D355" s="85"/>
      <c r="E355" s="18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7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</row>
    <row r="356" spans="1:158" x14ac:dyDescent="0.25">
      <c r="A356" s="18"/>
      <c r="B356" s="85"/>
      <c r="C356" s="85"/>
      <c r="D356" s="85"/>
      <c r="E356" s="18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7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</row>
    <row r="357" spans="1:158" x14ac:dyDescent="0.25">
      <c r="A357" s="18"/>
      <c r="B357" s="85"/>
      <c r="C357" s="85"/>
      <c r="D357" s="85"/>
      <c r="E357" s="18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7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</row>
    <row r="358" spans="1:158" x14ac:dyDescent="0.25">
      <c r="A358" s="18"/>
      <c r="B358" s="85"/>
      <c r="C358" s="85"/>
      <c r="D358" s="85"/>
      <c r="E358" s="18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7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</row>
    <row r="359" spans="1:158" x14ac:dyDescent="0.25">
      <c r="A359" s="18"/>
      <c r="B359" s="85"/>
      <c r="C359" s="85"/>
      <c r="D359" s="85"/>
      <c r="E359" s="18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7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</row>
    <row r="360" spans="1:158" x14ac:dyDescent="0.25">
      <c r="A360" s="18"/>
      <c r="B360" s="85"/>
      <c r="C360" s="85"/>
      <c r="D360" s="85"/>
      <c r="E360" s="18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7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</row>
    <row r="361" spans="1:158" x14ac:dyDescent="0.25">
      <c r="A361" s="18"/>
      <c r="B361" s="85"/>
      <c r="C361" s="85"/>
      <c r="D361" s="85"/>
      <c r="E361" s="18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7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</row>
    <row r="362" spans="1:158" x14ac:dyDescent="0.25">
      <c r="A362" s="18"/>
      <c r="B362" s="85"/>
      <c r="C362" s="85"/>
      <c r="D362" s="85"/>
      <c r="E362" s="18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7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</row>
    <row r="363" spans="1:158" x14ac:dyDescent="0.25">
      <c r="A363" s="18"/>
      <c r="B363" s="85"/>
      <c r="C363" s="85"/>
      <c r="D363" s="85"/>
      <c r="E363" s="18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7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</row>
    <row r="364" spans="1:158" x14ac:dyDescent="0.25">
      <c r="A364" s="18"/>
      <c r="B364" s="85"/>
      <c r="C364" s="85"/>
      <c r="D364" s="85"/>
      <c r="E364" s="18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7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</row>
    <row r="365" spans="1:158" x14ac:dyDescent="0.25">
      <c r="A365" s="18"/>
      <c r="B365" s="85"/>
      <c r="C365" s="85"/>
      <c r="D365" s="85"/>
      <c r="E365" s="18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7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</row>
    <row r="366" spans="1:158" x14ac:dyDescent="0.25">
      <c r="A366" s="18"/>
      <c r="B366" s="85"/>
      <c r="C366" s="85"/>
      <c r="D366" s="85"/>
      <c r="E366" s="18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7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</row>
    <row r="367" spans="1:158" x14ac:dyDescent="0.25">
      <c r="A367" s="18"/>
      <c r="B367" s="85"/>
      <c r="C367" s="85"/>
      <c r="D367" s="85"/>
      <c r="E367" s="18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7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</row>
    <row r="368" spans="1:158" x14ac:dyDescent="0.25">
      <c r="A368" s="18"/>
      <c r="B368" s="85"/>
      <c r="C368" s="85"/>
      <c r="D368" s="85"/>
      <c r="E368" s="18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7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</row>
    <row r="369" spans="1:158" x14ac:dyDescent="0.25">
      <c r="A369" s="18"/>
      <c r="B369" s="85"/>
      <c r="C369" s="85"/>
      <c r="D369" s="85"/>
      <c r="E369" s="18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7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</row>
    <row r="370" spans="1:158" x14ac:dyDescent="0.25">
      <c r="A370" s="18"/>
      <c r="B370" s="85"/>
      <c r="C370" s="85"/>
      <c r="D370" s="85"/>
      <c r="E370" s="18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7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</row>
    <row r="371" spans="1:158" x14ac:dyDescent="0.25">
      <c r="A371" s="18"/>
      <c r="B371" s="85"/>
      <c r="C371" s="85"/>
      <c r="D371" s="85"/>
      <c r="E371" s="18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7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</row>
    <row r="372" spans="1:158" x14ac:dyDescent="0.25">
      <c r="A372" s="18"/>
      <c r="B372" s="85"/>
      <c r="C372" s="85"/>
      <c r="D372" s="85"/>
      <c r="E372" s="18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7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</row>
    <row r="373" spans="1:158" x14ac:dyDescent="0.25">
      <c r="A373" s="18"/>
      <c r="B373" s="85"/>
      <c r="C373" s="85"/>
      <c r="D373" s="85"/>
      <c r="E373" s="18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7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</row>
    <row r="374" spans="1:158" x14ac:dyDescent="0.25">
      <c r="A374" s="18"/>
      <c r="B374" s="85"/>
      <c r="C374" s="85"/>
      <c r="D374" s="85"/>
      <c r="E374" s="18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7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</row>
    <row r="375" spans="1:158" x14ac:dyDescent="0.25">
      <c r="A375" s="18"/>
      <c r="B375" s="85"/>
      <c r="C375" s="85"/>
      <c r="D375" s="85"/>
      <c r="E375" s="18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7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</row>
    <row r="376" spans="1:158" x14ac:dyDescent="0.25">
      <c r="A376" s="18"/>
      <c r="B376" s="85"/>
      <c r="C376" s="85"/>
      <c r="D376" s="85"/>
      <c r="E376" s="18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7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</row>
    <row r="377" spans="1:158" x14ac:dyDescent="0.25">
      <c r="A377" s="18"/>
      <c r="B377" s="85"/>
      <c r="C377" s="85"/>
      <c r="D377" s="85"/>
      <c r="E377" s="18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7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</row>
    <row r="378" spans="1:158" x14ac:dyDescent="0.25">
      <c r="A378" s="18"/>
      <c r="B378" s="85"/>
      <c r="C378" s="85"/>
      <c r="D378" s="85"/>
      <c r="E378" s="18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7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</row>
    <row r="379" spans="1:158" x14ac:dyDescent="0.25">
      <c r="A379" s="18"/>
      <c r="B379" s="85"/>
      <c r="C379" s="85"/>
      <c r="D379" s="85"/>
      <c r="E379" s="18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7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</row>
    <row r="380" spans="1:158" x14ac:dyDescent="0.25">
      <c r="A380" s="18"/>
      <c r="B380" s="85"/>
      <c r="C380" s="85"/>
      <c r="D380" s="85"/>
      <c r="E380" s="18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7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</row>
    <row r="381" spans="1:158" x14ac:dyDescent="0.25">
      <c r="A381" s="18"/>
      <c r="B381" s="85"/>
      <c r="C381" s="85"/>
      <c r="D381" s="85"/>
      <c r="E381" s="18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7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</row>
    <row r="382" spans="1:158" x14ac:dyDescent="0.25">
      <c r="A382" s="18"/>
      <c r="B382" s="85"/>
      <c r="C382" s="85"/>
      <c r="D382" s="85"/>
      <c r="E382" s="18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7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</row>
    <row r="383" spans="1:158" x14ac:dyDescent="0.25">
      <c r="A383" s="18"/>
      <c r="B383" s="85"/>
      <c r="C383" s="85"/>
      <c r="D383" s="85"/>
      <c r="E383" s="18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7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</row>
    <row r="384" spans="1:158" x14ac:dyDescent="0.25">
      <c r="A384" s="18"/>
      <c r="B384" s="85"/>
      <c r="C384" s="85"/>
      <c r="D384" s="85"/>
      <c r="E384" s="18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7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</row>
    <row r="385" spans="1:158" x14ac:dyDescent="0.25">
      <c r="A385" s="18"/>
      <c r="B385" s="85"/>
      <c r="C385" s="85"/>
      <c r="D385" s="85"/>
      <c r="E385" s="18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7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</row>
    <row r="386" spans="1:158" x14ac:dyDescent="0.25">
      <c r="A386" s="18"/>
      <c r="B386" s="85"/>
      <c r="C386" s="85"/>
      <c r="D386" s="85"/>
      <c r="E386" s="18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7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</row>
    <row r="387" spans="1:158" x14ac:dyDescent="0.25">
      <c r="A387" s="18"/>
      <c r="B387" s="85"/>
      <c r="C387" s="85"/>
      <c r="D387" s="85"/>
      <c r="E387" s="18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7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</row>
    <row r="388" spans="1:158" x14ac:dyDescent="0.25">
      <c r="A388" s="18"/>
      <c r="B388" s="85"/>
      <c r="C388" s="85"/>
      <c r="D388" s="85"/>
      <c r="E388" s="18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7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</row>
    <row r="389" spans="1:158" x14ac:dyDescent="0.25">
      <c r="A389" s="18"/>
      <c r="B389" s="85"/>
      <c r="C389" s="85"/>
      <c r="D389" s="85"/>
      <c r="E389" s="18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7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</row>
    <row r="390" spans="1:158" x14ac:dyDescent="0.25">
      <c r="A390" s="18"/>
      <c r="B390" s="85"/>
      <c r="C390" s="85"/>
      <c r="D390" s="85"/>
      <c r="E390" s="18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7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</row>
    <row r="391" spans="1:158" x14ac:dyDescent="0.25">
      <c r="A391" s="18"/>
      <c r="B391" s="85"/>
      <c r="C391" s="85"/>
      <c r="D391" s="85"/>
      <c r="E391" s="18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7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</row>
    <row r="392" spans="1:158" x14ac:dyDescent="0.25">
      <c r="A392" s="18"/>
      <c r="B392" s="85"/>
      <c r="C392" s="85"/>
      <c r="D392" s="85"/>
      <c r="E392" s="18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7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</row>
    <row r="393" spans="1:158" x14ac:dyDescent="0.25">
      <c r="A393" s="18"/>
      <c r="B393" s="85"/>
      <c r="C393" s="85"/>
      <c r="D393" s="85"/>
      <c r="E393" s="18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7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</row>
    <row r="394" spans="1:158" x14ac:dyDescent="0.25">
      <c r="A394" s="18"/>
      <c r="B394" s="85"/>
      <c r="C394" s="85"/>
      <c r="D394" s="85"/>
      <c r="E394" s="18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7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</row>
    <row r="395" spans="1:158" x14ac:dyDescent="0.25">
      <c r="A395" s="18"/>
      <c r="B395" s="85"/>
      <c r="C395" s="85"/>
      <c r="D395" s="85"/>
      <c r="E395" s="18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7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</row>
    <row r="396" spans="1:158" x14ac:dyDescent="0.25">
      <c r="A396" s="18"/>
      <c r="B396" s="85"/>
      <c r="C396" s="85"/>
      <c r="D396" s="85"/>
      <c r="E396" s="18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7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</row>
    <row r="397" spans="1:158" x14ac:dyDescent="0.25">
      <c r="A397" s="18"/>
      <c r="B397" s="85"/>
      <c r="C397" s="85"/>
      <c r="D397" s="85"/>
      <c r="E397" s="18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7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</row>
    <row r="398" spans="1:158" x14ac:dyDescent="0.25">
      <c r="A398" s="18"/>
      <c r="B398" s="85"/>
      <c r="C398" s="85"/>
      <c r="D398" s="85"/>
      <c r="E398" s="18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7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</row>
    <row r="399" spans="1:158" x14ac:dyDescent="0.25">
      <c r="A399" s="18"/>
      <c r="B399" s="85"/>
      <c r="C399" s="85"/>
      <c r="D399" s="85"/>
      <c r="E399" s="18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7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</row>
    <row r="400" spans="1:158" x14ac:dyDescent="0.25">
      <c r="A400" s="18"/>
      <c r="B400" s="85"/>
      <c r="C400" s="85"/>
      <c r="D400" s="85"/>
      <c r="E400" s="18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7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</row>
    <row r="401" spans="1:158" x14ac:dyDescent="0.25">
      <c r="A401" s="18"/>
      <c r="B401" s="85"/>
      <c r="C401" s="85"/>
      <c r="D401" s="85"/>
      <c r="E401" s="18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7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</row>
    <row r="402" spans="1:158" x14ac:dyDescent="0.25">
      <c r="A402" s="18"/>
      <c r="B402" s="85"/>
      <c r="C402" s="85"/>
      <c r="D402" s="85"/>
      <c r="E402" s="18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7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</row>
    <row r="403" spans="1:158" x14ac:dyDescent="0.25">
      <c r="A403" s="18"/>
      <c r="B403" s="85"/>
      <c r="C403" s="85"/>
      <c r="D403" s="85"/>
      <c r="E403" s="18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7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</row>
    <row r="404" spans="1:158" x14ac:dyDescent="0.25">
      <c r="A404" s="18"/>
      <c r="B404" s="85"/>
      <c r="C404" s="85"/>
      <c r="D404" s="85"/>
      <c r="E404" s="18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7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</row>
    <row r="405" spans="1:158" x14ac:dyDescent="0.25">
      <c r="A405" s="18"/>
      <c r="B405" s="85"/>
      <c r="C405" s="85"/>
      <c r="D405" s="85"/>
      <c r="E405" s="18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7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</row>
    <row r="406" spans="1:158" x14ac:dyDescent="0.25">
      <c r="A406" s="18"/>
      <c r="B406" s="85"/>
      <c r="C406" s="85"/>
      <c r="D406" s="85"/>
      <c r="E406" s="18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7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</row>
    <row r="407" spans="1:158" x14ac:dyDescent="0.25">
      <c r="A407" s="18"/>
      <c r="B407" s="85"/>
      <c r="C407" s="85"/>
      <c r="D407" s="85"/>
      <c r="E407" s="18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7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</row>
    <row r="408" spans="1:158" x14ac:dyDescent="0.25">
      <c r="A408" s="18"/>
      <c r="B408" s="85"/>
      <c r="C408" s="85"/>
      <c r="D408" s="85"/>
      <c r="E408" s="18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7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</row>
    <row r="409" spans="1:158" x14ac:dyDescent="0.25">
      <c r="A409" s="18"/>
      <c r="B409" s="85"/>
      <c r="C409" s="85"/>
      <c r="D409" s="85"/>
      <c r="E409" s="18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7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</row>
    <row r="410" spans="1:158" x14ac:dyDescent="0.25">
      <c r="A410" s="18"/>
      <c r="B410" s="85"/>
      <c r="C410" s="85"/>
      <c r="D410" s="85"/>
      <c r="E410" s="18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7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</row>
    <row r="411" spans="1:158" x14ac:dyDescent="0.25">
      <c r="A411" s="18"/>
      <c r="B411" s="85"/>
      <c r="C411" s="85"/>
      <c r="D411" s="85"/>
      <c r="E411" s="18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7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</row>
    <row r="412" spans="1:158" x14ac:dyDescent="0.25">
      <c r="A412" s="18"/>
      <c r="B412" s="85"/>
      <c r="C412" s="85"/>
      <c r="D412" s="85"/>
      <c r="E412" s="18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7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</row>
    <row r="413" spans="1:158" x14ac:dyDescent="0.25">
      <c r="A413" s="18"/>
      <c r="B413" s="85"/>
      <c r="C413" s="85"/>
      <c r="D413" s="85"/>
      <c r="E413" s="18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7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</row>
    <row r="414" spans="1:158" x14ac:dyDescent="0.25">
      <c r="A414" s="18"/>
      <c r="B414" s="85"/>
      <c r="C414" s="85"/>
      <c r="D414" s="85"/>
      <c r="E414" s="18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7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</row>
    <row r="415" spans="1:158" x14ac:dyDescent="0.25">
      <c r="A415" s="18"/>
      <c r="B415" s="85"/>
      <c r="C415" s="85"/>
      <c r="D415" s="85"/>
      <c r="E415" s="18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7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</row>
    <row r="416" spans="1:158" x14ac:dyDescent="0.25">
      <c r="A416" s="18"/>
      <c r="B416" s="85"/>
      <c r="C416" s="85"/>
      <c r="D416" s="85"/>
      <c r="E416" s="18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7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</row>
    <row r="417" spans="1:158" x14ac:dyDescent="0.25">
      <c r="A417" s="18"/>
      <c r="B417" s="85"/>
      <c r="C417" s="85"/>
      <c r="D417" s="85"/>
      <c r="E417" s="18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7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</row>
    <row r="418" spans="1:158" x14ac:dyDescent="0.25">
      <c r="A418" s="18"/>
      <c r="B418" s="85"/>
      <c r="C418" s="85"/>
      <c r="D418" s="85"/>
      <c r="E418" s="18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7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</row>
    <row r="419" spans="1:158" x14ac:dyDescent="0.25">
      <c r="A419" s="18"/>
      <c r="B419" s="85"/>
      <c r="C419" s="85"/>
      <c r="D419" s="85"/>
      <c r="E419" s="18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7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</row>
    <row r="420" spans="1:158" x14ac:dyDescent="0.25">
      <c r="A420" s="18"/>
      <c r="B420" s="85"/>
      <c r="C420" s="85"/>
      <c r="D420" s="85"/>
      <c r="E420" s="18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7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</row>
    <row r="421" spans="1:158" x14ac:dyDescent="0.25">
      <c r="A421" s="18"/>
      <c r="B421" s="85"/>
      <c r="C421" s="85"/>
      <c r="D421" s="85"/>
      <c r="E421" s="18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7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</row>
    <row r="422" spans="1:158" x14ac:dyDescent="0.25">
      <c r="A422" s="18"/>
      <c r="B422" s="85"/>
      <c r="C422" s="85"/>
      <c r="D422" s="85"/>
      <c r="E422" s="18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7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</row>
    <row r="423" spans="1:158" x14ac:dyDescent="0.25">
      <c r="A423" s="18"/>
      <c r="B423" s="85"/>
      <c r="C423" s="85"/>
      <c r="D423" s="85"/>
      <c r="E423" s="18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7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</row>
    <row r="424" spans="1:158" x14ac:dyDescent="0.25">
      <c r="A424" s="18"/>
      <c r="B424" s="85"/>
      <c r="C424" s="85"/>
      <c r="D424" s="85"/>
      <c r="E424" s="18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7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</row>
    <row r="425" spans="1:158" x14ac:dyDescent="0.25">
      <c r="A425" s="18"/>
      <c r="B425" s="85"/>
      <c r="C425" s="85"/>
      <c r="D425" s="85"/>
      <c r="E425" s="18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7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</row>
    <row r="426" spans="1:158" x14ac:dyDescent="0.25">
      <c r="A426" s="18"/>
      <c r="B426" s="85"/>
      <c r="C426" s="85"/>
      <c r="D426" s="85"/>
      <c r="E426" s="18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7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</row>
    <row r="427" spans="1:158" x14ac:dyDescent="0.25">
      <c r="A427" s="18"/>
      <c r="B427" s="85"/>
      <c r="C427" s="85"/>
      <c r="D427" s="85"/>
      <c r="E427" s="18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7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</row>
    <row r="428" spans="1:158" x14ac:dyDescent="0.25">
      <c r="A428" s="18"/>
      <c r="B428" s="85"/>
      <c r="C428" s="85"/>
      <c r="D428" s="85"/>
      <c r="E428" s="18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7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</row>
    <row r="429" spans="1:158" x14ac:dyDescent="0.25">
      <c r="A429" s="18"/>
      <c r="B429" s="85"/>
      <c r="C429" s="85"/>
      <c r="D429" s="85"/>
      <c r="E429" s="18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7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</row>
    <row r="430" spans="1:158" x14ac:dyDescent="0.25">
      <c r="A430" s="18"/>
      <c r="B430" s="85"/>
      <c r="C430" s="85"/>
      <c r="D430" s="85"/>
      <c r="E430" s="18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7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</row>
    <row r="431" spans="1:158" x14ac:dyDescent="0.25">
      <c r="A431" s="18"/>
      <c r="B431" s="85"/>
      <c r="C431" s="85"/>
      <c r="D431" s="85"/>
      <c r="E431" s="18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7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</row>
    <row r="432" spans="1:158" x14ac:dyDescent="0.25">
      <c r="A432" s="18"/>
      <c r="B432" s="85"/>
      <c r="C432" s="85"/>
      <c r="D432" s="85"/>
      <c r="E432" s="18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7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</row>
    <row r="433" spans="1:158" x14ac:dyDescent="0.25">
      <c r="A433" s="18"/>
      <c r="B433" s="85"/>
      <c r="C433" s="85"/>
      <c r="D433" s="85"/>
      <c r="E433" s="18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7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</row>
    <row r="434" spans="1:158" x14ac:dyDescent="0.25">
      <c r="A434" s="18"/>
      <c r="B434" s="85"/>
      <c r="C434" s="85"/>
      <c r="D434" s="85"/>
      <c r="E434" s="18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7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</row>
    <row r="435" spans="1:158" x14ac:dyDescent="0.25">
      <c r="A435" s="18"/>
      <c r="B435" s="85"/>
      <c r="C435" s="85"/>
      <c r="D435" s="85"/>
      <c r="E435" s="18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7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</row>
    <row r="436" spans="1:158" x14ac:dyDescent="0.25">
      <c r="A436" s="18"/>
      <c r="B436" s="85"/>
      <c r="C436" s="85"/>
      <c r="D436" s="85"/>
      <c r="E436" s="18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7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</row>
    <row r="437" spans="1:158" x14ac:dyDescent="0.25">
      <c r="A437" s="18"/>
      <c r="B437" s="85"/>
      <c r="C437" s="85"/>
      <c r="D437" s="85"/>
      <c r="E437" s="18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7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</row>
    <row r="438" spans="1:158" x14ac:dyDescent="0.25">
      <c r="A438" s="18"/>
      <c r="B438" s="85"/>
      <c r="C438" s="85"/>
      <c r="D438" s="85"/>
      <c r="E438" s="18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7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</row>
    <row r="439" spans="1:158" x14ac:dyDescent="0.25">
      <c r="A439" s="18"/>
      <c r="B439" s="85"/>
      <c r="C439" s="85"/>
      <c r="D439" s="85"/>
      <c r="E439" s="18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7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</row>
    <row r="440" spans="1:158" x14ac:dyDescent="0.25">
      <c r="A440" s="18"/>
      <c r="B440" s="85"/>
      <c r="C440" s="85"/>
      <c r="D440" s="85"/>
      <c r="E440" s="18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7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</row>
    <row r="441" spans="1:158" x14ac:dyDescent="0.25">
      <c r="A441" s="18"/>
      <c r="B441" s="85"/>
      <c r="C441" s="85"/>
      <c r="D441" s="85"/>
      <c r="E441" s="18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7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</row>
    <row r="442" spans="1:158" x14ac:dyDescent="0.25">
      <c r="A442" s="18"/>
      <c r="B442" s="85"/>
      <c r="C442" s="85"/>
      <c r="D442" s="85"/>
      <c r="E442" s="18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7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</row>
    <row r="443" spans="1:158" x14ac:dyDescent="0.25">
      <c r="A443" s="18"/>
      <c r="B443" s="85"/>
      <c r="C443" s="85"/>
      <c r="D443" s="85"/>
      <c r="E443" s="18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7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</row>
    <row r="444" spans="1:158" x14ac:dyDescent="0.25">
      <c r="A444" s="18"/>
      <c r="B444" s="85"/>
      <c r="C444" s="85"/>
      <c r="D444" s="85"/>
      <c r="E444" s="18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7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</row>
    <row r="445" spans="1:158" x14ac:dyDescent="0.25">
      <c r="A445" s="18"/>
      <c r="B445" s="85"/>
      <c r="C445" s="85"/>
      <c r="D445" s="85"/>
      <c r="E445" s="18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7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</row>
    <row r="446" spans="1:158" x14ac:dyDescent="0.25">
      <c r="A446" s="18"/>
      <c r="B446" s="85"/>
      <c r="C446" s="85"/>
      <c r="D446" s="85"/>
      <c r="E446" s="18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7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</row>
    <row r="447" spans="1:158" x14ac:dyDescent="0.25">
      <c r="A447" s="18"/>
      <c r="B447" s="85"/>
      <c r="C447" s="85"/>
      <c r="D447" s="85"/>
      <c r="E447" s="18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7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</row>
    <row r="448" spans="1:158" x14ac:dyDescent="0.25">
      <c r="A448" s="18"/>
      <c r="B448" s="85"/>
      <c r="C448" s="85"/>
      <c r="D448" s="85"/>
      <c r="E448" s="18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7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</row>
    <row r="449" spans="1:158" x14ac:dyDescent="0.25">
      <c r="A449" s="18"/>
      <c r="B449" s="85"/>
      <c r="C449" s="85"/>
      <c r="D449" s="85"/>
      <c r="E449" s="18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7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</row>
    <row r="450" spans="1:158" x14ac:dyDescent="0.25">
      <c r="A450" s="18"/>
      <c r="B450" s="85"/>
      <c r="C450" s="85"/>
      <c r="D450" s="85"/>
      <c r="E450" s="18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7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</row>
    <row r="451" spans="1:158" x14ac:dyDescent="0.25">
      <c r="A451" s="18"/>
      <c r="B451" s="85"/>
      <c r="C451" s="85"/>
      <c r="D451" s="85"/>
      <c r="E451" s="18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7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</row>
    <row r="452" spans="1:158" x14ac:dyDescent="0.25">
      <c r="A452" s="18"/>
      <c r="B452" s="85"/>
      <c r="C452" s="85"/>
      <c r="D452" s="85"/>
      <c r="E452" s="18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7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</row>
    <row r="453" spans="1:158" x14ac:dyDescent="0.25">
      <c r="A453" s="18"/>
      <c r="B453" s="85"/>
      <c r="C453" s="85"/>
      <c r="D453" s="85"/>
      <c r="E453" s="18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7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</row>
    <row r="454" spans="1:158" x14ac:dyDescent="0.25">
      <c r="A454" s="18"/>
      <c r="B454" s="85"/>
      <c r="C454" s="85"/>
      <c r="D454" s="85"/>
      <c r="E454" s="18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7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</row>
    <row r="455" spans="1:158" x14ac:dyDescent="0.25">
      <c r="A455" s="18"/>
      <c r="B455" s="85"/>
      <c r="C455" s="85"/>
      <c r="D455" s="85"/>
      <c r="E455" s="18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7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</row>
    <row r="456" spans="1:158" x14ac:dyDescent="0.25">
      <c r="A456" s="18"/>
      <c r="B456" s="85"/>
      <c r="C456" s="85"/>
      <c r="D456" s="85"/>
      <c r="E456" s="18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7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</row>
    <row r="457" spans="1:158" x14ac:dyDescent="0.25">
      <c r="A457" s="18"/>
      <c r="B457" s="85"/>
      <c r="C457" s="85"/>
      <c r="D457" s="85"/>
      <c r="E457" s="18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7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</row>
    <row r="458" spans="1:158" x14ac:dyDescent="0.25">
      <c r="A458" s="18"/>
      <c r="B458" s="85"/>
      <c r="C458" s="85"/>
      <c r="D458" s="85"/>
      <c r="E458" s="18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7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</row>
    <row r="459" spans="1:158" x14ac:dyDescent="0.25">
      <c r="A459" s="18"/>
      <c r="B459" s="85"/>
      <c r="C459" s="85"/>
      <c r="D459" s="85"/>
      <c r="E459" s="18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7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</row>
    <row r="460" spans="1:158" x14ac:dyDescent="0.25">
      <c r="A460" s="18"/>
      <c r="B460" s="85"/>
      <c r="C460" s="85"/>
      <c r="D460" s="85"/>
      <c r="E460" s="18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7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</row>
    <row r="461" spans="1:158" x14ac:dyDescent="0.25">
      <c r="A461" s="18"/>
      <c r="B461" s="85"/>
      <c r="C461" s="85"/>
      <c r="D461" s="85"/>
      <c r="E461" s="18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7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</row>
    <row r="462" spans="1:158" x14ac:dyDescent="0.25">
      <c r="A462" s="18"/>
      <c r="B462" s="85"/>
      <c r="C462" s="85"/>
      <c r="D462" s="85"/>
      <c r="E462" s="18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7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</row>
    <row r="463" spans="1:158" x14ac:dyDescent="0.25">
      <c r="A463" s="18"/>
      <c r="B463" s="85"/>
      <c r="C463" s="85"/>
      <c r="D463" s="85"/>
      <c r="E463" s="18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7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</row>
    <row r="464" spans="1:158" x14ac:dyDescent="0.25">
      <c r="A464" s="18"/>
      <c r="B464" s="85"/>
      <c r="C464" s="85"/>
      <c r="D464" s="85"/>
      <c r="E464" s="18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7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</row>
    <row r="465" spans="1:158" x14ac:dyDescent="0.25">
      <c r="A465" s="18"/>
      <c r="B465" s="85"/>
      <c r="C465" s="85"/>
      <c r="D465" s="85"/>
      <c r="E465" s="18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7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</row>
    <row r="466" spans="1:158" x14ac:dyDescent="0.25">
      <c r="A466" s="18"/>
      <c r="B466" s="85"/>
      <c r="C466" s="85"/>
      <c r="D466" s="85"/>
      <c r="E466" s="18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7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</row>
    <row r="467" spans="1:158" x14ac:dyDescent="0.25">
      <c r="A467" s="18"/>
      <c r="B467" s="85"/>
      <c r="C467" s="85"/>
      <c r="D467" s="85"/>
      <c r="E467" s="18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7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</row>
    <row r="468" spans="1:158" x14ac:dyDescent="0.25">
      <c r="A468" s="18"/>
      <c r="B468" s="85"/>
      <c r="C468" s="85"/>
      <c r="D468" s="85"/>
      <c r="E468" s="18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7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</row>
    <row r="469" spans="1:158" x14ac:dyDescent="0.25">
      <c r="A469" s="18"/>
      <c r="B469" s="85"/>
      <c r="C469" s="85"/>
      <c r="D469" s="85"/>
      <c r="E469" s="18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7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</row>
    <row r="470" spans="1:158" x14ac:dyDescent="0.25">
      <c r="A470" s="18"/>
      <c r="B470" s="85"/>
      <c r="C470" s="85"/>
      <c r="D470" s="85"/>
      <c r="E470" s="18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7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</row>
    <row r="471" spans="1:158" x14ac:dyDescent="0.25">
      <c r="A471" s="18"/>
      <c r="B471" s="85"/>
      <c r="C471" s="85"/>
      <c r="D471" s="85"/>
      <c r="E471" s="18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7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</row>
    <row r="472" spans="1:158" x14ac:dyDescent="0.25">
      <c r="A472" s="18"/>
      <c r="B472" s="85"/>
      <c r="C472" s="85"/>
      <c r="D472" s="85"/>
      <c r="E472" s="18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7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</row>
    <row r="473" spans="1:158" x14ac:dyDescent="0.25">
      <c r="A473" s="18"/>
      <c r="B473" s="85"/>
      <c r="C473" s="85"/>
      <c r="D473" s="85"/>
      <c r="E473" s="18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7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</row>
    <row r="474" spans="1:158" x14ac:dyDescent="0.25">
      <c r="A474" s="18"/>
      <c r="B474" s="85"/>
      <c r="C474" s="85"/>
      <c r="D474" s="85"/>
      <c r="E474" s="18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7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</row>
    <row r="475" spans="1:158" x14ac:dyDescent="0.25">
      <c r="A475" s="18"/>
      <c r="B475" s="85"/>
      <c r="C475" s="85"/>
      <c r="D475" s="85"/>
      <c r="E475" s="18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7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</row>
    <row r="476" spans="1:158" x14ac:dyDescent="0.25">
      <c r="A476" s="18"/>
      <c r="B476" s="85"/>
      <c r="C476" s="85"/>
      <c r="D476" s="85"/>
      <c r="E476" s="18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7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</row>
    <row r="477" spans="1:158" x14ac:dyDescent="0.25">
      <c r="A477" s="18"/>
      <c r="B477" s="85"/>
      <c r="C477" s="85"/>
      <c r="D477" s="85"/>
      <c r="E477" s="18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7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</row>
    <row r="478" spans="1:158" x14ac:dyDescent="0.25">
      <c r="A478" s="18"/>
      <c r="B478" s="85"/>
      <c r="C478" s="85"/>
      <c r="D478" s="85"/>
      <c r="E478" s="18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7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</row>
    <row r="479" spans="1:158" x14ac:dyDescent="0.25">
      <c r="A479" s="18"/>
      <c r="B479" s="85"/>
      <c r="C479" s="85"/>
      <c r="D479" s="85"/>
      <c r="E479" s="18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7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</row>
    <row r="480" spans="1:158" x14ac:dyDescent="0.25">
      <c r="A480" s="18"/>
      <c r="B480" s="85"/>
      <c r="C480" s="85"/>
      <c r="D480" s="85"/>
      <c r="E480" s="18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7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</row>
    <row r="481" spans="1:158" x14ac:dyDescent="0.25">
      <c r="A481" s="18"/>
      <c r="B481" s="85"/>
      <c r="C481" s="85"/>
      <c r="D481" s="85"/>
      <c r="E481" s="18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7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</row>
    <row r="482" spans="1:158" x14ac:dyDescent="0.25">
      <c r="A482" s="18"/>
      <c r="B482" s="85"/>
      <c r="C482" s="85"/>
      <c r="D482" s="85"/>
      <c r="E482" s="18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7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</row>
    <row r="483" spans="1:158" x14ac:dyDescent="0.25">
      <c r="A483" s="18"/>
      <c r="B483" s="85"/>
      <c r="C483" s="85"/>
      <c r="D483" s="85"/>
      <c r="E483" s="18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7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</row>
    <row r="484" spans="1:158" x14ac:dyDescent="0.25">
      <c r="A484" s="18"/>
      <c r="B484" s="85"/>
      <c r="C484" s="85"/>
      <c r="D484" s="85"/>
      <c r="E484" s="18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7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</row>
    <row r="485" spans="1:158" x14ac:dyDescent="0.25">
      <c r="A485" s="18"/>
      <c r="B485" s="85"/>
      <c r="C485" s="85"/>
      <c r="D485" s="85"/>
      <c r="E485" s="18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7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</row>
    <row r="486" spans="1:158" x14ac:dyDescent="0.25">
      <c r="A486" s="18"/>
      <c r="B486" s="85"/>
      <c r="C486" s="85"/>
      <c r="D486" s="85"/>
      <c r="E486" s="18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7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</row>
    <row r="487" spans="1:158" x14ac:dyDescent="0.25">
      <c r="A487" s="18"/>
      <c r="B487" s="85"/>
      <c r="C487" s="85"/>
      <c r="D487" s="85"/>
      <c r="E487" s="18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7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</row>
    <row r="488" spans="1:158" x14ac:dyDescent="0.25">
      <c r="A488" s="18"/>
      <c r="B488" s="85"/>
      <c r="C488" s="85"/>
      <c r="D488" s="85"/>
      <c r="E488" s="18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7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</row>
    <row r="489" spans="1:158" x14ac:dyDescent="0.25">
      <c r="A489" s="18"/>
      <c r="B489" s="85"/>
      <c r="C489" s="85"/>
      <c r="D489" s="85"/>
      <c r="E489" s="18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7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</row>
    <row r="490" spans="1:158" x14ac:dyDescent="0.25">
      <c r="A490" s="18"/>
      <c r="B490" s="85"/>
      <c r="C490" s="85"/>
      <c r="D490" s="85"/>
      <c r="E490" s="18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7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</row>
    <row r="491" spans="1:158" x14ac:dyDescent="0.25">
      <c r="A491" s="18"/>
      <c r="B491" s="85"/>
      <c r="C491" s="85"/>
      <c r="D491" s="85"/>
      <c r="E491" s="18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7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</row>
    <row r="492" spans="1:158" x14ac:dyDescent="0.25">
      <c r="A492" s="18"/>
      <c r="B492" s="85"/>
      <c r="C492" s="85"/>
      <c r="D492" s="85"/>
      <c r="E492" s="18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7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</row>
    <row r="493" spans="1:158" x14ac:dyDescent="0.25">
      <c r="A493" s="18"/>
      <c r="B493" s="85"/>
      <c r="C493" s="85"/>
      <c r="D493" s="85"/>
      <c r="E493" s="18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7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</row>
    <row r="494" spans="1:158" x14ac:dyDescent="0.25">
      <c r="A494" s="18"/>
      <c r="B494" s="85"/>
      <c r="C494" s="85"/>
      <c r="D494" s="85"/>
      <c r="E494" s="18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7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</row>
    <row r="495" spans="1:158" x14ac:dyDescent="0.25">
      <c r="A495" s="18"/>
      <c r="B495" s="85"/>
      <c r="C495" s="85"/>
      <c r="D495" s="85"/>
      <c r="E495" s="18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7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</row>
    <row r="496" spans="1:158" x14ac:dyDescent="0.25">
      <c r="A496" s="18"/>
      <c r="B496" s="85"/>
      <c r="C496" s="85"/>
      <c r="D496" s="85"/>
      <c r="E496" s="18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7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</row>
    <row r="497" spans="1:158" x14ac:dyDescent="0.25">
      <c r="A497" s="18"/>
      <c r="B497" s="85"/>
      <c r="C497" s="85"/>
      <c r="D497" s="85"/>
      <c r="E497" s="18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7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</row>
    <row r="498" spans="1:158" x14ac:dyDescent="0.25">
      <c r="A498" s="18"/>
      <c r="B498" s="85"/>
      <c r="C498" s="85"/>
      <c r="D498" s="85"/>
      <c r="E498" s="18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7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</row>
    <row r="499" spans="1:158" x14ac:dyDescent="0.25">
      <c r="A499" s="18"/>
      <c r="B499" s="85"/>
      <c r="C499" s="85"/>
      <c r="D499" s="85"/>
      <c r="E499" s="18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7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</row>
    <row r="500" spans="1:158" x14ac:dyDescent="0.25">
      <c r="A500" s="18"/>
      <c r="B500" s="85"/>
      <c r="C500" s="85"/>
      <c r="D500" s="85"/>
      <c r="E500" s="18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7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</row>
    <row r="501" spans="1:158" x14ac:dyDescent="0.25">
      <c r="A501" s="18"/>
      <c r="B501" s="85"/>
      <c r="C501" s="85"/>
      <c r="D501" s="85"/>
      <c r="E501" s="18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7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</row>
    <row r="502" spans="1:158" x14ac:dyDescent="0.25">
      <c r="A502" s="18"/>
      <c r="B502" s="85"/>
      <c r="C502" s="85"/>
      <c r="D502" s="85"/>
      <c r="E502" s="18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7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</row>
    <row r="503" spans="1:158" x14ac:dyDescent="0.25">
      <c r="A503" s="18"/>
      <c r="B503" s="85"/>
      <c r="C503" s="85"/>
      <c r="D503" s="85"/>
      <c r="E503" s="18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7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</row>
    <row r="504" spans="1:158" x14ac:dyDescent="0.25">
      <c r="A504" s="18"/>
      <c r="B504" s="85"/>
      <c r="C504" s="85"/>
      <c r="D504" s="85"/>
      <c r="E504" s="18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7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</row>
    <row r="505" spans="1:158" x14ac:dyDescent="0.25">
      <c r="A505" s="18"/>
      <c r="B505" s="85"/>
      <c r="C505" s="85"/>
      <c r="D505" s="85"/>
      <c r="E505" s="18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7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</row>
    <row r="506" spans="1:158" x14ac:dyDescent="0.25">
      <c r="A506" s="18"/>
      <c r="B506" s="85"/>
      <c r="C506" s="85"/>
      <c r="D506" s="85"/>
      <c r="E506" s="18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7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</row>
    <row r="507" spans="1:158" x14ac:dyDescent="0.25">
      <c r="A507" s="18"/>
      <c r="B507" s="85"/>
      <c r="C507" s="85"/>
      <c r="D507" s="85"/>
      <c r="E507" s="18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7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</row>
    <row r="508" spans="1:158" x14ac:dyDescent="0.25">
      <c r="A508" s="18"/>
      <c r="B508" s="85"/>
      <c r="C508" s="85"/>
      <c r="D508" s="85"/>
      <c r="E508" s="18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7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</row>
    <row r="509" spans="1:158" x14ac:dyDescent="0.25">
      <c r="A509" s="18"/>
      <c r="B509" s="85"/>
      <c r="C509" s="85"/>
      <c r="D509" s="85"/>
      <c r="E509" s="18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7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</row>
    <row r="510" spans="1:158" x14ac:dyDescent="0.25">
      <c r="A510" s="18"/>
      <c r="B510" s="85"/>
      <c r="C510" s="85"/>
      <c r="D510" s="85"/>
      <c r="E510" s="18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7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</row>
    <row r="511" spans="1:158" x14ac:dyDescent="0.25">
      <c r="A511" s="18"/>
      <c r="B511" s="85"/>
      <c r="C511" s="85"/>
      <c r="D511" s="85"/>
      <c r="E511" s="18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7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</row>
    <row r="512" spans="1:158" x14ac:dyDescent="0.25">
      <c r="A512" s="18"/>
      <c r="B512" s="85"/>
      <c r="C512" s="85"/>
      <c r="D512" s="85"/>
      <c r="E512" s="18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7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</row>
    <row r="513" spans="1:158" x14ac:dyDescent="0.25">
      <c r="A513" s="18"/>
      <c r="B513" s="85"/>
      <c r="C513" s="85"/>
      <c r="D513" s="85"/>
      <c r="E513" s="18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7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</row>
    <row r="514" spans="1:158" x14ac:dyDescent="0.25">
      <c r="A514" s="18"/>
      <c r="B514" s="85"/>
      <c r="C514" s="85"/>
      <c r="D514" s="85"/>
      <c r="E514" s="18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7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</row>
    <row r="515" spans="1:158" x14ac:dyDescent="0.25">
      <c r="A515" s="18"/>
      <c r="B515" s="85"/>
      <c r="C515" s="85"/>
      <c r="D515" s="85"/>
      <c r="E515" s="18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7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</row>
    <row r="516" spans="1:158" x14ac:dyDescent="0.25">
      <c r="A516" s="18"/>
      <c r="B516" s="85"/>
      <c r="C516" s="85"/>
      <c r="D516" s="85"/>
      <c r="E516" s="18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7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</row>
    <row r="517" spans="1:158" x14ac:dyDescent="0.25">
      <c r="A517" s="18"/>
      <c r="B517" s="85"/>
      <c r="C517" s="85"/>
      <c r="D517" s="85"/>
      <c r="E517" s="18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7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</row>
    <row r="518" spans="1:158" x14ac:dyDescent="0.25">
      <c r="A518" s="18"/>
      <c r="B518" s="85"/>
      <c r="C518" s="85"/>
      <c r="D518" s="85"/>
      <c r="E518" s="18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7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</row>
    <row r="519" spans="1:158" x14ac:dyDescent="0.25">
      <c r="A519" s="18"/>
      <c r="B519" s="85"/>
      <c r="C519" s="85"/>
      <c r="D519" s="85"/>
      <c r="E519" s="18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7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</row>
    <row r="520" spans="1:158" x14ac:dyDescent="0.25">
      <c r="A520" s="18"/>
      <c r="B520" s="85"/>
      <c r="C520" s="85"/>
      <c r="D520" s="85"/>
      <c r="E520" s="18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7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</row>
    <row r="521" spans="1:158" x14ac:dyDescent="0.25">
      <c r="A521" s="18"/>
      <c r="B521" s="85"/>
      <c r="C521" s="85"/>
      <c r="D521" s="85"/>
      <c r="E521" s="18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7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</row>
    <row r="522" spans="1:158" x14ac:dyDescent="0.25">
      <c r="A522" s="18"/>
      <c r="B522" s="85"/>
      <c r="C522" s="85"/>
      <c r="D522" s="85"/>
      <c r="E522" s="18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7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</row>
    <row r="523" spans="1:158" x14ac:dyDescent="0.25">
      <c r="A523" s="18"/>
      <c r="B523" s="85"/>
      <c r="C523" s="85"/>
      <c r="D523" s="85"/>
      <c r="E523" s="18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7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</row>
    <row r="524" spans="1:158" x14ac:dyDescent="0.25">
      <c r="A524" s="18"/>
      <c r="B524" s="85"/>
      <c r="C524" s="85"/>
      <c r="D524" s="85"/>
      <c r="E524" s="18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7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</row>
    <row r="525" spans="1:158" x14ac:dyDescent="0.25">
      <c r="A525" s="18"/>
      <c r="B525" s="85"/>
      <c r="C525" s="85"/>
      <c r="D525" s="85"/>
      <c r="E525" s="18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7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</row>
    <row r="526" spans="1:158" x14ac:dyDescent="0.25">
      <c r="A526" s="18"/>
      <c r="B526" s="85"/>
      <c r="C526" s="85"/>
      <c r="D526" s="85"/>
      <c r="E526" s="18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7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</row>
    <row r="527" spans="1:158" x14ac:dyDescent="0.25">
      <c r="A527" s="18"/>
      <c r="B527" s="85"/>
      <c r="C527" s="85"/>
      <c r="D527" s="85"/>
      <c r="E527" s="18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7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</row>
    <row r="528" spans="1:158" x14ac:dyDescent="0.25">
      <c r="A528" s="18"/>
      <c r="B528" s="85"/>
      <c r="C528" s="85"/>
      <c r="D528" s="85"/>
      <c r="E528" s="18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7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</row>
    <row r="529" spans="1:158" x14ac:dyDescent="0.25">
      <c r="A529" s="18"/>
      <c r="B529" s="85"/>
      <c r="C529" s="85"/>
      <c r="D529" s="85"/>
      <c r="E529" s="18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7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</row>
    <row r="530" spans="1:158" x14ac:dyDescent="0.25">
      <c r="A530" s="18"/>
      <c r="B530" s="85"/>
      <c r="C530" s="85"/>
      <c r="D530" s="85"/>
      <c r="E530" s="18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7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</row>
    <row r="531" spans="1:158" x14ac:dyDescent="0.25">
      <c r="A531" s="18"/>
      <c r="B531" s="85"/>
      <c r="C531" s="85"/>
      <c r="D531" s="85"/>
      <c r="E531" s="18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7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</row>
    <row r="532" spans="1:158" x14ac:dyDescent="0.25">
      <c r="A532" s="18"/>
      <c r="B532" s="85"/>
      <c r="C532" s="85"/>
      <c r="D532" s="85"/>
      <c r="E532" s="18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7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</row>
    <row r="533" spans="1:158" x14ac:dyDescent="0.25">
      <c r="A533" s="18"/>
      <c r="B533" s="85"/>
      <c r="C533" s="85"/>
      <c r="D533" s="85"/>
      <c r="E533" s="18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7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</row>
    <row r="534" spans="1:158" x14ac:dyDescent="0.25">
      <c r="A534" s="18"/>
      <c r="B534" s="85"/>
      <c r="C534" s="85"/>
      <c r="D534" s="85"/>
      <c r="E534" s="18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7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</row>
    <row r="535" spans="1:158" x14ac:dyDescent="0.25">
      <c r="A535" s="18"/>
      <c r="B535" s="85"/>
      <c r="C535" s="85"/>
      <c r="D535" s="85"/>
      <c r="E535" s="18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7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</row>
    <row r="536" spans="1:158" x14ac:dyDescent="0.25">
      <c r="A536" s="18"/>
      <c r="B536" s="85"/>
      <c r="C536" s="85"/>
      <c r="D536" s="85"/>
      <c r="E536" s="18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7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</row>
    <row r="537" spans="1:158" x14ac:dyDescent="0.25">
      <c r="A537" s="18"/>
      <c r="B537" s="85"/>
      <c r="C537" s="85"/>
      <c r="D537" s="85"/>
      <c r="E537" s="18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7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</row>
    <row r="538" spans="1:158" x14ac:dyDescent="0.25">
      <c r="A538" s="18"/>
      <c r="B538" s="85"/>
      <c r="C538" s="85"/>
      <c r="D538" s="85"/>
      <c r="E538" s="18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7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</row>
    <row r="539" spans="1:158" x14ac:dyDescent="0.25">
      <c r="A539" s="18"/>
      <c r="B539" s="85"/>
      <c r="C539" s="85"/>
      <c r="D539" s="85"/>
      <c r="E539" s="18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7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</row>
    <row r="540" spans="1:158" x14ac:dyDescent="0.25">
      <c r="A540" s="18"/>
      <c r="B540" s="85"/>
      <c r="C540" s="85"/>
      <c r="D540" s="85"/>
      <c r="E540" s="18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7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</row>
    <row r="541" spans="1:158" x14ac:dyDescent="0.25">
      <c r="A541" s="18"/>
      <c r="B541" s="85"/>
      <c r="C541" s="85"/>
      <c r="D541" s="85"/>
      <c r="E541" s="18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7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</row>
    <row r="542" spans="1:158" x14ac:dyDescent="0.25">
      <c r="A542" s="18"/>
      <c r="B542" s="85"/>
      <c r="C542" s="85"/>
      <c r="D542" s="85"/>
      <c r="E542" s="18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7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</row>
    <row r="543" spans="1:158" x14ac:dyDescent="0.25">
      <c r="A543" s="18"/>
      <c r="B543" s="85"/>
      <c r="C543" s="85"/>
      <c r="D543" s="85"/>
      <c r="E543" s="18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7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</row>
    <row r="544" spans="1:158" x14ac:dyDescent="0.25">
      <c r="A544" s="18"/>
      <c r="B544" s="85"/>
      <c r="C544" s="85"/>
      <c r="D544" s="85"/>
      <c r="E544" s="18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7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</row>
    <row r="545" spans="1:158" x14ac:dyDescent="0.25">
      <c r="A545" s="18"/>
      <c r="B545" s="85"/>
      <c r="C545" s="85"/>
      <c r="D545" s="85"/>
      <c r="E545" s="18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7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</row>
    <row r="546" spans="1:158" x14ac:dyDescent="0.25">
      <c r="A546" s="18"/>
      <c r="B546" s="85"/>
      <c r="C546" s="85"/>
      <c r="D546" s="85"/>
      <c r="E546" s="18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7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</row>
    <row r="547" spans="1:158" x14ac:dyDescent="0.25">
      <c r="A547" s="18"/>
      <c r="B547" s="85"/>
      <c r="C547" s="85"/>
      <c r="D547" s="85"/>
      <c r="E547" s="18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7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</row>
    <row r="548" spans="1:158" x14ac:dyDescent="0.25">
      <c r="A548" s="18"/>
      <c r="B548" s="85"/>
      <c r="C548" s="85"/>
      <c r="D548" s="85"/>
      <c r="E548" s="18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7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</row>
    <row r="549" spans="1:158" x14ac:dyDescent="0.25">
      <c r="A549" s="18"/>
      <c r="B549" s="85"/>
      <c r="C549" s="85"/>
      <c r="D549" s="85"/>
      <c r="E549" s="18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7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</row>
    <row r="550" spans="1:158" x14ac:dyDescent="0.25">
      <c r="A550" s="18"/>
      <c r="B550" s="85"/>
      <c r="C550" s="85"/>
      <c r="D550" s="85"/>
      <c r="E550" s="18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7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</row>
    <row r="551" spans="1:158" x14ac:dyDescent="0.25">
      <c r="A551" s="18"/>
      <c r="B551" s="85"/>
      <c r="C551" s="85"/>
      <c r="D551" s="85"/>
      <c r="E551" s="18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7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</row>
    <row r="552" spans="1:158" x14ac:dyDescent="0.25">
      <c r="A552" s="18"/>
      <c r="B552" s="85"/>
      <c r="C552" s="85"/>
      <c r="D552" s="85"/>
      <c r="E552" s="18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7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</row>
    <row r="553" spans="1:158" x14ac:dyDescent="0.25">
      <c r="A553" s="18"/>
      <c r="B553" s="85"/>
      <c r="C553" s="85"/>
      <c r="D553" s="85"/>
      <c r="E553" s="18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7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</row>
    <row r="554" spans="1:158" x14ac:dyDescent="0.25">
      <c r="A554" s="18"/>
      <c r="B554" s="85"/>
      <c r="C554" s="85"/>
      <c r="D554" s="85"/>
      <c r="E554" s="18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7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</row>
    <row r="555" spans="1:158" x14ac:dyDescent="0.25">
      <c r="A555" s="18"/>
      <c r="B555" s="85"/>
      <c r="C555" s="85"/>
      <c r="D555" s="85"/>
      <c r="E555" s="18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7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</row>
    <row r="556" spans="1:158" x14ac:dyDescent="0.25">
      <c r="A556" s="18"/>
      <c r="B556" s="85"/>
      <c r="C556" s="85"/>
      <c r="D556" s="85"/>
      <c r="E556" s="18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7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</row>
    <row r="557" spans="1:158" x14ac:dyDescent="0.25">
      <c r="A557" s="18"/>
      <c r="B557" s="85"/>
      <c r="C557" s="85"/>
      <c r="D557" s="85"/>
      <c r="E557" s="18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7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</row>
    <row r="558" spans="1:158" x14ac:dyDescent="0.25">
      <c r="A558" s="18"/>
      <c r="B558" s="85"/>
      <c r="C558" s="85"/>
      <c r="D558" s="85"/>
      <c r="E558" s="18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7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</row>
    <row r="559" spans="1:158" x14ac:dyDescent="0.25">
      <c r="A559" s="18"/>
      <c r="B559" s="85"/>
      <c r="C559" s="85"/>
      <c r="D559" s="85"/>
      <c r="E559" s="18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7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</row>
    <row r="560" spans="1:158" x14ac:dyDescent="0.25">
      <c r="A560" s="18"/>
      <c r="B560" s="85"/>
      <c r="C560" s="85"/>
      <c r="D560" s="85"/>
      <c r="E560" s="18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7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</row>
    <row r="561" spans="1:158" x14ac:dyDescent="0.25">
      <c r="A561" s="18"/>
      <c r="B561" s="85"/>
      <c r="C561" s="85"/>
      <c r="D561" s="85"/>
      <c r="E561" s="18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7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</row>
    <row r="562" spans="1:158" x14ac:dyDescent="0.25">
      <c r="A562" s="18"/>
      <c r="B562" s="85"/>
      <c r="C562" s="85"/>
      <c r="D562" s="85"/>
      <c r="E562" s="18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7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</row>
    <row r="563" spans="1:158" x14ac:dyDescent="0.25">
      <c r="A563" s="18"/>
      <c r="B563" s="85"/>
      <c r="C563" s="85"/>
      <c r="D563" s="85"/>
      <c r="E563" s="18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7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</row>
    <row r="564" spans="1:158" x14ac:dyDescent="0.25">
      <c r="A564" s="18"/>
      <c r="B564" s="85"/>
      <c r="C564" s="85"/>
      <c r="D564" s="85"/>
      <c r="E564" s="18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7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</row>
    <row r="565" spans="1:158" x14ac:dyDescent="0.25">
      <c r="A565" s="18"/>
      <c r="B565" s="85"/>
      <c r="C565" s="85"/>
      <c r="D565" s="85"/>
      <c r="E565" s="18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7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</row>
    <row r="566" spans="1:158" x14ac:dyDescent="0.25">
      <c r="A566" s="18"/>
      <c r="B566" s="85"/>
      <c r="C566" s="85"/>
      <c r="D566" s="85"/>
      <c r="E566" s="18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7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</row>
    <row r="567" spans="1:158" x14ac:dyDescent="0.25">
      <c r="A567" s="18"/>
      <c r="B567" s="85"/>
      <c r="C567" s="85"/>
      <c r="D567" s="85"/>
      <c r="E567" s="18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7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</row>
    <row r="568" spans="1:158" x14ac:dyDescent="0.25">
      <c r="A568" s="18"/>
      <c r="B568" s="85"/>
      <c r="C568" s="85"/>
      <c r="D568" s="85"/>
      <c r="E568" s="18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7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</row>
    <row r="569" spans="1:158" x14ac:dyDescent="0.25">
      <c r="A569" s="18"/>
      <c r="B569" s="85"/>
      <c r="C569" s="85"/>
      <c r="D569" s="85"/>
      <c r="E569" s="18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7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</row>
    <row r="570" spans="1:158" x14ac:dyDescent="0.25">
      <c r="A570" s="18"/>
      <c r="B570" s="85"/>
      <c r="C570" s="85"/>
      <c r="D570" s="85"/>
      <c r="E570" s="18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7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</row>
    <row r="571" spans="1:158" x14ac:dyDescent="0.25">
      <c r="A571" s="18"/>
      <c r="B571" s="85"/>
      <c r="C571" s="85"/>
      <c r="D571" s="85"/>
      <c r="E571" s="18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7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</row>
    <row r="572" spans="1:158" x14ac:dyDescent="0.25">
      <c r="A572" s="18"/>
      <c r="B572" s="85"/>
      <c r="C572" s="85"/>
      <c r="D572" s="85"/>
      <c r="E572" s="18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7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</row>
    <row r="573" spans="1:158" x14ac:dyDescent="0.25">
      <c r="A573" s="18"/>
      <c r="B573" s="85"/>
      <c r="C573" s="85"/>
      <c r="D573" s="85"/>
      <c r="E573" s="18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7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</row>
    <row r="574" spans="1:158" x14ac:dyDescent="0.25">
      <c r="A574" s="18"/>
      <c r="B574" s="85"/>
      <c r="C574" s="85"/>
      <c r="D574" s="85"/>
      <c r="E574" s="18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7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</row>
    <row r="575" spans="1:158" x14ac:dyDescent="0.25">
      <c r="A575" s="18"/>
      <c r="B575" s="85"/>
      <c r="C575" s="85"/>
      <c r="D575" s="85"/>
      <c r="E575" s="18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7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</row>
    <row r="576" spans="1:158" x14ac:dyDescent="0.25">
      <c r="A576" s="18"/>
      <c r="B576" s="85"/>
      <c r="C576" s="85"/>
      <c r="D576" s="85"/>
      <c r="E576" s="18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7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</row>
    <row r="577" spans="1:158" x14ac:dyDescent="0.25">
      <c r="A577" s="18"/>
      <c r="B577" s="85"/>
      <c r="C577" s="85"/>
      <c r="D577" s="85"/>
      <c r="E577" s="18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7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</row>
    <row r="578" spans="1:158" x14ac:dyDescent="0.25">
      <c r="A578" s="18"/>
      <c r="B578" s="85"/>
      <c r="C578" s="85"/>
      <c r="D578" s="85"/>
      <c r="E578" s="18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7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</row>
    <row r="579" spans="1:158" x14ac:dyDescent="0.25">
      <c r="A579" s="18"/>
      <c r="B579" s="85"/>
      <c r="C579" s="85"/>
      <c r="D579" s="85"/>
      <c r="E579" s="18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7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</row>
    <row r="580" spans="1:158" x14ac:dyDescent="0.25">
      <c r="A580" s="18"/>
      <c r="B580" s="85"/>
      <c r="C580" s="85"/>
      <c r="D580" s="85"/>
      <c r="E580" s="18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7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</row>
    <row r="581" spans="1:158" x14ac:dyDescent="0.25">
      <c r="A581" s="18"/>
      <c r="B581" s="85"/>
      <c r="C581" s="85"/>
      <c r="D581" s="85"/>
      <c r="E581" s="18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7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</row>
    <row r="582" spans="1:158" x14ac:dyDescent="0.25">
      <c r="A582" s="18"/>
      <c r="B582" s="85"/>
      <c r="C582" s="85"/>
      <c r="D582" s="85"/>
      <c r="E582" s="18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7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</row>
    <row r="583" spans="1:158" x14ac:dyDescent="0.25">
      <c r="A583" s="18"/>
      <c r="B583" s="85"/>
      <c r="C583" s="85"/>
      <c r="D583" s="85"/>
      <c r="E583" s="18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7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</row>
    <row r="584" spans="1:158" x14ac:dyDescent="0.25">
      <c r="A584" s="18"/>
      <c r="B584" s="85"/>
      <c r="C584" s="85"/>
      <c r="D584" s="85"/>
      <c r="E584" s="18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7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</row>
    <row r="585" spans="1:158" x14ac:dyDescent="0.25">
      <c r="A585" s="18"/>
      <c r="B585" s="85"/>
      <c r="C585" s="85"/>
      <c r="D585" s="85"/>
      <c r="E585" s="18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7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</row>
    <row r="586" spans="1:158" x14ac:dyDescent="0.25">
      <c r="A586" s="18"/>
      <c r="B586" s="85"/>
      <c r="C586" s="85"/>
      <c r="D586" s="85"/>
      <c r="E586" s="18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7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</row>
    <row r="587" spans="1:158" x14ac:dyDescent="0.25">
      <c r="A587" s="18"/>
      <c r="B587" s="85"/>
      <c r="C587" s="85"/>
      <c r="D587" s="85"/>
      <c r="E587" s="18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7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</row>
    <row r="588" spans="1:158" x14ac:dyDescent="0.25">
      <c r="A588" s="18"/>
      <c r="B588" s="85"/>
      <c r="C588" s="85"/>
      <c r="D588" s="85"/>
      <c r="E588" s="18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7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</row>
    <row r="589" spans="1:158" x14ac:dyDescent="0.25">
      <c r="A589" s="18"/>
      <c r="B589" s="85"/>
      <c r="C589" s="85"/>
      <c r="D589" s="85"/>
      <c r="E589" s="18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7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</row>
    <row r="590" spans="1:158" x14ac:dyDescent="0.25">
      <c r="A590" s="18"/>
      <c r="B590" s="85"/>
      <c r="C590" s="85"/>
      <c r="D590" s="85"/>
      <c r="E590" s="18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7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</row>
    <row r="591" spans="1:158" x14ac:dyDescent="0.25">
      <c r="A591" s="18"/>
      <c r="B591" s="85"/>
      <c r="C591" s="85"/>
      <c r="D591" s="85"/>
      <c r="E591" s="18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7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</row>
    <row r="592" spans="1:158" x14ac:dyDescent="0.25">
      <c r="A592" s="18"/>
      <c r="B592" s="85"/>
      <c r="C592" s="85"/>
      <c r="D592" s="85"/>
      <c r="E592" s="18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7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</row>
    <row r="593" spans="1:158" x14ac:dyDescent="0.25">
      <c r="A593" s="18"/>
      <c r="B593" s="85"/>
      <c r="C593" s="85"/>
      <c r="D593" s="85"/>
      <c r="E593" s="18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7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</row>
    <row r="594" spans="1:158" x14ac:dyDescent="0.25">
      <c r="A594" s="18"/>
      <c r="B594" s="85"/>
      <c r="C594" s="85"/>
      <c r="D594" s="85"/>
      <c r="E594" s="18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7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</row>
    <row r="595" spans="1:158" x14ac:dyDescent="0.25">
      <c r="A595" s="18"/>
      <c r="B595" s="85"/>
      <c r="C595" s="85"/>
      <c r="D595" s="85"/>
      <c r="E595" s="18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7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</row>
    <row r="596" spans="1:158" x14ac:dyDescent="0.25">
      <c r="A596" s="18"/>
      <c r="B596" s="85"/>
      <c r="C596" s="85"/>
      <c r="D596" s="85"/>
      <c r="E596" s="18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7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</row>
    <row r="597" spans="1:158" x14ac:dyDescent="0.25">
      <c r="A597" s="18"/>
      <c r="B597" s="85"/>
      <c r="C597" s="85"/>
      <c r="D597" s="85"/>
      <c r="E597" s="18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7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</row>
    <row r="598" spans="1:158" x14ac:dyDescent="0.25">
      <c r="A598" s="18"/>
      <c r="B598" s="85"/>
      <c r="C598" s="85"/>
      <c r="D598" s="85"/>
      <c r="E598" s="18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7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</row>
    <row r="599" spans="1:158" x14ac:dyDescent="0.25">
      <c r="A599" s="18"/>
      <c r="B599" s="85"/>
      <c r="C599" s="85"/>
      <c r="D599" s="85"/>
      <c r="E599" s="18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7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</row>
    <row r="600" spans="1:158" x14ac:dyDescent="0.25">
      <c r="A600" s="18"/>
      <c r="B600" s="85"/>
      <c r="C600" s="85"/>
      <c r="D600" s="85"/>
      <c r="E600" s="18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7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</row>
    <row r="601" spans="1:158" x14ac:dyDescent="0.25">
      <c r="A601" s="18"/>
      <c r="B601" s="85"/>
      <c r="C601" s="85"/>
      <c r="D601" s="85"/>
      <c r="E601" s="18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7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</row>
    <row r="602" spans="1:158" x14ac:dyDescent="0.25">
      <c r="A602" s="18"/>
      <c r="B602" s="85"/>
      <c r="C602" s="85"/>
      <c r="D602" s="85"/>
      <c r="E602" s="18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7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</row>
    <row r="603" spans="1:158" x14ac:dyDescent="0.25">
      <c r="A603" s="18"/>
      <c r="B603" s="85"/>
      <c r="C603" s="85"/>
      <c r="D603" s="85"/>
      <c r="E603" s="18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7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</row>
    <row r="604" spans="1:158" x14ac:dyDescent="0.25">
      <c r="A604" s="18"/>
      <c r="B604" s="85"/>
      <c r="C604" s="85"/>
      <c r="D604" s="85"/>
      <c r="E604" s="18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7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</row>
    <row r="605" spans="1:158" x14ac:dyDescent="0.25">
      <c r="A605" s="18"/>
      <c r="B605" s="85"/>
      <c r="C605" s="85"/>
      <c r="D605" s="85"/>
      <c r="E605" s="18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7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</row>
    <row r="606" spans="1:158" x14ac:dyDescent="0.25">
      <c r="A606" s="18"/>
      <c r="B606" s="85"/>
      <c r="C606" s="85"/>
      <c r="D606" s="85"/>
      <c r="E606" s="18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7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</row>
    <row r="607" spans="1:158" x14ac:dyDescent="0.25">
      <c r="A607" s="18"/>
      <c r="B607" s="85"/>
      <c r="C607" s="85"/>
      <c r="D607" s="85"/>
      <c r="E607" s="18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7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</row>
    <row r="608" spans="1:158" x14ac:dyDescent="0.25">
      <c r="A608" s="18"/>
      <c r="B608" s="85"/>
      <c r="C608" s="85"/>
      <c r="D608" s="85"/>
      <c r="E608" s="18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7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</row>
    <row r="609" spans="1:158" x14ac:dyDescent="0.25">
      <c r="A609" s="18"/>
      <c r="B609" s="85"/>
      <c r="C609" s="85"/>
      <c r="D609" s="85"/>
      <c r="E609" s="18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7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</row>
    <row r="610" spans="1:158" x14ac:dyDescent="0.25">
      <c r="A610" s="18"/>
      <c r="B610" s="85"/>
      <c r="C610" s="85"/>
      <c r="D610" s="85"/>
      <c r="E610" s="18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7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</row>
    <row r="611" spans="1:158" x14ac:dyDescent="0.25">
      <c r="A611" s="18"/>
      <c r="B611" s="85"/>
      <c r="C611" s="85"/>
      <c r="D611" s="85"/>
      <c r="E611" s="18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7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</row>
    <row r="612" spans="1:158" x14ac:dyDescent="0.25">
      <c r="A612" s="18"/>
      <c r="B612" s="85"/>
      <c r="C612" s="85"/>
      <c r="D612" s="85"/>
      <c r="E612" s="18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7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</row>
    <row r="613" spans="1:158" x14ac:dyDescent="0.25">
      <c r="A613" s="18"/>
      <c r="B613" s="85"/>
      <c r="C613" s="85"/>
      <c r="D613" s="85"/>
      <c r="E613" s="18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7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</row>
    <row r="614" spans="1:158" x14ac:dyDescent="0.25">
      <c r="A614" s="18"/>
      <c r="B614" s="85"/>
      <c r="C614" s="85"/>
      <c r="D614" s="85"/>
      <c r="E614" s="18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7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</row>
    <row r="615" spans="1:158" x14ac:dyDescent="0.25">
      <c r="A615" s="18"/>
      <c r="B615" s="85"/>
      <c r="C615" s="85"/>
      <c r="D615" s="85"/>
      <c r="E615" s="18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7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</row>
    <row r="616" spans="1:158" x14ac:dyDescent="0.25">
      <c r="A616" s="18"/>
      <c r="B616" s="85"/>
      <c r="C616" s="85"/>
      <c r="D616" s="85"/>
      <c r="E616" s="18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7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</row>
    <row r="617" spans="1:158" x14ac:dyDescent="0.25">
      <c r="A617" s="18"/>
      <c r="B617" s="85"/>
      <c r="C617" s="85"/>
      <c r="D617" s="85"/>
      <c r="E617" s="18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7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</row>
    <row r="618" spans="1:158" x14ac:dyDescent="0.25">
      <c r="A618" s="18"/>
      <c r="B618" s="85"/>
      <c r="C618" s="85"/>
      <c r="D618" s="85"/>
      <c r="E618" s="18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7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</row>
    <row r="619" spans="1:158" x14ac:dyDescent="0.25">
      <c r="A619" s="18"/>
      <c r="B619" s="85"/>
      <c r="C619" s="85"/>
      <c r="D619" s="85"/>
      <c r="E619" s="18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7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</row>
    <row r="620" spans="1:158" x14ac:dyDescent="0.25">
      <c r="A620" s="18"/>
      <c r="B620" s="85"/>
      <c r="C620" s="85"/>
      <c r="D620" s="85"/>
      <c r="E620" s="18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7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</row>
    <row r="621" spans="1:158" x14ac:dyDescent="0.25">
      <c r="A621" s="18"/>
      <c r="B621" s="85"/>
      <c r="C621" s="85"/>
      <c r="D621" s="85"/>
      <c r="E621" s="18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7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</row>
    <row r="622" spans="1:158" x14ac:dyDescent="0.25">
      <c r="A622" s="18"/>
      <c r="B622" s="85"/>
      <c r="C622" s="85"/>
      <c r="D622" s="85"/>
      <c r="E622" s="18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7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</row>
    <row r="623" spans="1:158" x14ac:dyDescent="0.25">
      <c r="A623" s="18"/>
      <c r="B623" s="85"/>
      <c r="C623" s="85"/>
      <c r="D623" s="85"/>
      <c r="E623" s="18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7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</row>
    <row r="624" spans="1:158" x14ac:dyDescent="0.25">
      <c r="A624" s="18"/>
      <c r="B624" s="85"/>
      <c r="C624" s="85"/>
      <c r="D624" s="85"/>
      <c r="E624" s="18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7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</row>
    <row r="625" spans="1:158" x14ac:dyDescent="0.25">
      <c r="A625" s="18"/>
      <c r="B625" s="85"/>
      <c r="C625" s="85"/>
      <c r="D625" s="85"/>
      <c r="E625" s="18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7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</row>
    <row r="626" spans="1:158" x14ac:dyDescent="0.25">
      <c r="A626" s="18"/>
      <c r="B626" s="85"/>
      <c r="C626" s="85"/>
      <c r="D626" s="85"/>
      <c r="E626" s="18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7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</row>
    <row r="627" spans="1:158" x14ac:dyDescent="0.25">
      <c r="A627" s="18"/>
      <c r="B627" s="85"/>
      <c r="C627" s="85"/>
      <c r="D627" s="85"/>
      <c r="E627" s="18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7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</row>
    <row r="628" spans="1:158" x14ac:dyDescent="0.25">
      <c r="A628" s="18"/>
      <c r="B628" s="85"/>
      <c r="C628" s="85"/>
      <c r="D628" s="85"/>
      <c r="E628" s="18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7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</row>
    <row r="629" spans="1:158" x14ac:dyDescent="0.25">
      <c r="A629" s="18"/>
      <c r="B629" s="85"/>
      <c r="C629" s="85"/>
      <c r="D629" s="85"/>
      <c r="E629" s="18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7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</row>
    <row r="630" spans="1:158" x14ac:dyDescent="0.25">
      <c r="A630" s="18"/>
      <c r="B630" s="85"/>
      <c r="C630" s="85"/>
      <c r="D630" s="85"/>
      <c r="E630" s="18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7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</row>
    <row r="631" spans="1:158" x14ac:dyDescent="0.25">
      <c r="A631" s="18"/>
      <c r="B631" s="85"/>
      <c r="C631" s="85"/>
      <c r="D631" s="85"/>
      <c r="E631" s="18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7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</row>
    <row r="632" spans="1:158" x14ac:dyDescent="0.25">
      <c r="A632" s="18"/>
      <c r="B632" s="85"/>
      <c r="C632" s="85"/>
      <c r="D632" s="85"/>
      <c r="E632" s="18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7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</row>
    <row r="633" spans="1:158" x14ac:dyDescent="0.25">
      <c r="A633" s="18"/>
      <c r="B633" s="85"/>
      <c r="C633" s="85"/>
      <c r="D633" s="85"/>
      <c r="E633" s="18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7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</row>
    <row r="634" spans="1:158" x14ac:dyDescent="0.25">
      <c r="A634" s="18"/>
      <c r="B634" s="85"/>
      <c r="C634" s="85"/>
      <c r="D634" s="85"/>
      <c r="E634" s="18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7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</row>
    <row r="635" spans="1:158" x14ac:dyDescent="0.25">
      <c r="A635" s="18"/>
      <c r="B635" s="85"/>
      <c r="C635" s="85"/>
      <c r="D635" s="85"/>
      <c r="E635" s="18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7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</row>
    <row r="636" spans="1:158" x14ac:dyDescent="0.25">
      <c r="A636" s="18"/>
      <c r="B636" s="85"/>
      <c r="C636" s="85"/>
      <c r="D636" s="85"/>
      <c r="E636" s="18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7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</row>
    <row r="637" spans="1:158" x14ac:dyDescent="0.25">
      <c r="A637" s="18"/>
      <c r="B637" s="85"/>
      <c r="C637" s="85"/>
      <c r="D637" s="85"/>
      <c r="E637" s="18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7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</row>
    <row r="638" spans="1:158" x14ac:dyDescent="0.25">
      <c r="A638" s="18"/>
      <c r="B638" s="85"/>
      <c r="C638" s="85"/>
      <c r="D638" s="85"/>
      <c r="E638" s="18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7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</row>
    <row r="639" spans="1:158" x14ac:dyDescent="0.25">
      <c r="A639" s="18"/>
      <c r="B639" s="85"/>
      <c r="C639" s="85"/>
      <c r="D639" s="85"/>
      <c r="E639" s="18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7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</row>
    <row r="640" spans="1:158" x14ac:dyDescent="0.25">
      <c r="A640" s="18"/>
      <c r="B640" s="85"/>
      <c r="C640" s="85"/>
      <c r="D640" s="85"/>
      <c r="E640" s="18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7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  <c r="CZ640" s="76"/>
      <c r="DA640" s="76"/>
      <c r="DB640" s="76"/>
      <c r="DC640" s="76"/>
      <c r="DD640" s="76"/>
      <c r="DE640" s="76"/>
      <c r="DF640" s="76"/>
      <c r="DG640" s="76"/>
      <c r="DH640" s="76"/>
      <c r="DI640" s="76"/>
      <c r="DJ640" s="76"/>
      <c r="DK640" s="76"/>
      <c r="DL640" s="76"/>
      <c r="DM640" s="76"/>
      <c r="DN640" s="76"/>
      <c r="DO640" s="76"/>
      <c r="DP640" s="76"/>
      <c r="DQ640" s="76"/>
      <c r="DR640" s="76"/>
      <c r="DS640" s="76"/>
      <c r="DT640" s="76"/>
      <c r="DU640" s="76"/>
      <c r="DV640" s="76"/>
      <c r="DW640" s="76"/>
      <c r="DX640" s="76"/>
      <c r="DY640" s="76"/>
      <c r="DZ640" s="76"/>
      <c r="EA640" s="76"/>
      <c r="EB640" s="76"/>
      <c r="EC640" s="76"/>
      <c r="ED640" s="76"/>
      <c r="EE640" s="76"/>
      <c r="EF640" s="76"/>
      <c r="EG640" s="76"/>
      <c r="EH640" s="76"/>
      <c r="EI640" s="76"/>
      <c r="EJ640" s="76"/>
      <c r="EK640" s="76"/>
      <c r="EL640" s="76"/>
      <c r="EM640" s="76"/>
      <c r="EN640" s="76"/>
      <c r="EO640" s="76"/>
      <c r="EP640" s="76"/>
      <c r="EQ640" s="76"/>
      <c r="ER640" s="76"/>
      <c r="ES640" s="76"/>
      <c r="ET640" s="76"/>
      <c r="EU640" s="76"/>
      <c r="EV640" s="76"/>
      <c r="EW640" s="76"/>
      <c r="EX640" s="76"/>
      <c r="EY640" s="76"/>
      <c r="EZ640" s="76"/>
      <c r="FA640" s="76"/>
      <c r="FB640" s="76"/>
    </row>
    <row r="641" spans="1:158" x14ac:dyDescent="0.25">
      <c r="A641" s="18"/>
      <c r="B641" s="85"/>
      <c r="C641" s="85"/>
      <c r="D641" s="85"/>
      <c r="E641" s="18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7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  <c r="CZ641" s="76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  <c r="DP641" s="76"/>
      <c r="DQ641" s="76"/>
      <c r="DR641" s="76"/>
      <c r="DS641" s="76"/>
      <c r="DT641" s="76"/>
      <c r="DU641" s="76"/>
      <c r="DV641" s="76"/>
      <c r="DW641" s="76"/>
      <c r="DX641" s="76"/>
      <c r="DY641" s="76"/>
      <c r="DZ641" s="76"/>
      <c r="EA641" s="76"/>
      <c r="EB641" s="76"/>
      <c r="EC641" s="76"/>
      <c r="ED641" s="76"/>
      <c r="EE641" s="76"/>
      <c r="EF641" s="76"/>
      <c r="EG641" s="76"/>
      <c r="EH641" s="76"/>
      <c r="EI641" s="76"/>
      <c r="EJ641" s="76"/>
      <c r="EK641" s="76"/>
      <c r="EL641" s="76"/>
      <c r="EM641" s="76"/>
      <c r="EN641" s="76"/>
      <c r="EO641" s="76"/>
      <c r="EP641" s="76"/>
      <c r="EQ641" s="76"/>
      <c r="ER641" s="76"/>
      <c r="ES641" s="76"/>
      <c r="ET641" s="76"/>
      <c r="EU641" s="76"/>
      <c r="EV641" s="76"/>
      <c r="EW641" s="76"/>
      <c r="EX641" s="76"/>
      <c r="EY641" s="76"/>
      <c r="EZ641" s="76"/>
      <c r="FA641" s="76"/>
      <c r="FB641" s="76"/>
    </row>
    <row r="642" spans="1:158" x14ac:dyDescent="0.25">
      <c r="A642" s="18"/>
      <c r="B642" s="85"/>
      <c r="C642" s="85"/>
      <c r="D642" s="85"/>
      <c r="E642" s="18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7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  <c r="CZ642" s="76"/>
      <c r="DA642" s="76"/>
      <c r="DB642" s="76"/>
      <c r="DC642" s="76"/>
      <c r="DD642" s="76"/>
      <c r="DE642" s="76"/>
      <c r="DF642" s="76"/>
      <c r="DG642" s="76"/>
      <c r="DH642" s="76"/>
      <c r="DI642" s="76"/>
      <c r="DJ642" s="76"/>
      <c r="DK642" s="76"/>
      <c r="DL642" s="76"/>
      <c r="DM642" s="76"/>
      <c r="DN642" s="76"/>
      <c r="DO642" s="76"/>
      <c r="DP642" s="76"/>
      <c r="DQ642" s="76"/>
      <c r="DR642" s="76"/>
      <c r="DS642" s="76"/>
      <c r="DT642" s="76"/>
      <c r="DU642" s="76"/>
      <c r="DV642" s="76"/>
      <c r="DW642" s="76"/>
      <c r="DX642" s="76"/>
      <c r="DY642" s="76"/>
      <c r="DZ642" s="76"/>
      <c r="EA642" s="76"/>
      <c r="EB642" s="76"/>
      <c r="EC642" s="76"/>
      <c r="ED642" s="76"/>
      <c r="EE642" s="76"/>
      <c r="EF642" s="76"/>
      <c r="EG642" s="76"/>
      <c r="EH642" s="76"/>
      <c r="EI642" s="76"/>
      <c r="EJ642" s="76"/>
      <c r="EK642" s="76"/>
      <c r="EL642" s="76"/>
      <c r="EM642" s="76"/>
      <c r="EN642" s="76"/>
      <c r="EO642" s="76"/>
      <c r="EP642" s="76"/>
      <c r="EQ642" s="76"/>
      <c r="ER642" s="76"/>
      <c r="ES642" s="76"/>
      <c r="ET642" s="76"/>
      <c r="EU642" s="76"/>
      <c r="EV642" s="76"/>
      <c r="EW642" s="76"/>
      <c r="EX642" s="76"/>
      <c r="EY642" s="76"/>
      <c r="EZ642" s="76"/>
      <c r="FA642" s="76"/>
      <c r="FB642" s="76"/>
    </row>
    <row r="643" spans="1:158" x14ac:dyDescent="0.25">
      <c r="A643" s="18"/>
      <c r="B643" s="85"/>
      <c r="C643" s="85"/>
      <c r="D643" s="85"/>
      <c r="E643" s="18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7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  <c r="CZ643" s="76"/>
      <c r="DA643" s="76"/>
      <c r="DB643" s="76"/>
      <c r="DC643" s="76"/>
      <c r="DD643" s="76"/>
      <c r="DE643" s="76"/>
      <c r="DF643" s="76"/>
      <c r="DG643" s="76"/>
      <c r="DH643" s="76"/>
      <c r="DI643" s="76"/>
      <c r="DJ643" s="76"/>
      <c r="DK643" s="76"/>
      <c r="DL643" s="76"/>
      <c r="DM643" s="76"/>
      <c r="DN643" s="76"/>
      <c r="DO643" s="76"/>
      <c r="DP643" s="76"/>
      <c r="DQ643" s="76"/>
      <c r="DR643" s="76"/>
      <c r="DS643" s="76"/>
      <c r="DT643" s="76"/>
      <c r="DU643" s="76"/>
      <c r="DV643" s="76"/>
      <c r="DW643" s="76"/>
      <c r="DX643" s="76"/>
      <c r="DY643" s="76"/>
      <c r="DZ643" s="76"/>
      <c r="EA643" s="76"/>
      <c r="EB643" s="76"/>
      <c r="EC643" s="76"/>
      <c r="ED643" s="76"/>
      <c r="EE643" s="76"/>
      <c r="EF643" s="76"/>
      <c r="EG643" s="76"/>
      <c r="EH643" s="76"/>
      <c r="EI643" s="76"/>
      <c r="EJ643" s="76"/>
      <c r="EK643" s="76"/>
      <c r="EL643" s="76"/>
      <c r="EM643" s="76"/>
      <c r="EN643" s="76"/>
      <c r="EO643" s="76"/>
      <c r="EP643" s="76"/>
      <c r="EQ643" s="76"/>
      <c r="ER643" s="76"/>
      <c r="ES643" s="76"/>
      <c r="ET643" s="76"/>
      <c r="EU643" s="76"/>
      <c r="EV643" s="76"/>
      <c r="EW643" s="76"/>
      <c r="EX643" s="76"/>
      <c r="EY643" s="76"/>
      <c r="EZ643" s="76"/>
      <c r="FA643" s="76"/>
      <c r="FB643" s="76"/>
    </row>
    <row r="644" spans="1:158" x14ac:dyDescent="0.25">
      <c r="A644" s="18"/>
      <c r="B644" s="85"/>
      <c r="C644" s="85"/>
      <c r="D644" s="85"/>
      <c r="E644" s="18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7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  <c r="CZ644" s="76"/>
      <c r="DA644" s="76"/>
      <c r="DB644" s="76"/>
      <c r="DC644" s="76"/>
      <c r="DD644" s="76"/>
      <c r="DE644" s="76"/>
      <c r="DF644" s="76"/>
      <c r="DG644" s="76"/>
      <c r="DH644" s="76"/>
      <c r="DI644" s="76"/>
      <c r="DJ644" s="76"/>
      <c r="DK644" s="76"/>
      <c r="DL644" s="76"/>
      <c r="DM644" s="76"/>
      <c r="DN644" s="76"/>
      <c r="DO644" s="76"/>
      <c r="DP644" s="76"/>
      <c r="DQ644" s="76"/>
      <c r="DR644" s="76"/>
      <c r="DS644" s="76"/>
      <c r="DT644" s="76"/>
      <c r="DU644" s="76"/>
      <c r="DV644" s="76"/>
      <c r="DW644" s="76"/>
      <c r="DX644" s="76"/>
      <c r="DY644" s="76"/>
      <c r="DZ644" s="76"/>
      <c r="EA644" s="76"/>
      <c r="EB644" s="76"/>
      <c r="EC644" s="76"/>
      <c r="ED644" s="76"/>
      <c r="EE644" s="76"/>
      <c r="EF644" s="76"/>
      <c r="EG644" s="76"/>
      <c r="EH644" s="76"/>
      <c r="EI644" s="76"/>
      <c r="EJ644" s="76"/>
      <c r="EK644" s="76"/>
      <c r="EL644" s="76"/>
      <c r="EM644" s="76"/>
      <c r="EN644" s="76"/>
      <c r="EO644" s="76"/>
      <c r="EP644" s="76"/>
      <c r="EQ644" s="76"/>
      <c r="ER644" s="76"/>
      <c r="ES644" s="76"/>
      <c r="ET644" s="76"/>
      <c r="EU644" s="76"/>
      <c r="EV644" s="76"/>
      <c r="EW644" s="76"/>
      <c r="EX644" s="76"/>
      <c r="EY644" s="76"/>
      <c r="EZ644" s="76"/>
      <c r="FA644" s="76"/>
      <c r="FB644" s="76"/>
    </row>
    <row r="645" spans="1:158" x14ac:dyDescent="0.25">
      <c r="A645" s="18"/>
      <c r="B645" s="85"/>
      <c r="C645" s="85"/>
      <c r="D645" s="85"/>
      <c r="E645" s="18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7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  <c r="CZ645" s="76"/>
      <c r="DA645" s="76"/>
      <c r="DB645" s="76"/>
      <c r="DC645" s="76"/>
      <c r="DD645" s="76"/>
      <c r="DE645" s="76"/>
      <c r="DF645" s="76"/>
      <c r="DG645" s="76"/>
      <c r="DH645" s="76"/>
      <c r="DI645" s="76"/>
      <c r="DJ645" s="76"/>
      <c r="DK645" s="76"/>
      <c r="DL645" s="76"/>
      <c r="DM645" s="76"/>
      <c r="DN645" s="76"/>
      <c r="DO645" s="76"/>
      <c r="DP645" s="76"/>
      <c r="DQ645" s="76"/>
      <c r="DR645" s="76"/>
      <c r="DS645" s="76"/>
      <c r="DT645" s="76"/>
      <c r="DU645" s="76"/>
      <c r="DV645" s="76"/>
      <c r="DW645" s="76"/>
      <c r="DX645" s="76"/>
      <c r="DY645" s="76"/>
      <c r="DZ645" s="76"/>
      <c r="EA645" s="76"/>
      <c r="EB645" s="76"/>
      <c r="EC645" s="76"/>
      <c r="ED645" s="76"/>
      <c r="EE645" s="76"/>
      <c r="EF645" s="76"/>
      <c r="EG645" s="76"/>
      <c r="EH645" s="76"/>
      <c r="EI645" s="76"/>
      <c r="EJ645" s="76"/>
      <c r="EK645" s="76"/>
      <c r="EL645" s="76"/>
      <c r="EM645" s="76"/>
      <c r="EN645" s="76"/>
      <c r="EO645" s="76"/>
      <c r="EP645" s="76"/>
      <c r="EQ645" s="76"/>
      <c r="ER645" s="76"/>
      <c r="ES645" s="76"/>
      <c r="ET645" s="76"/>
      <c r="EU645" s="76"/>
      <c r="EV645" s="76"/>
      <c r="EW645" s="76"/>
      <c r="EX645" s="76"/>
      <c r="EY645" s="76"/>
      <c r="EZ645" s="76"/>
      <c r="FA645" s="76"/>
      <c r="FB645" s="76"/>
    </row>
    <row r="646" spans="1:158" x14ac:dyDescent="0.25">
      <c r="A646" s="18"/>
      <c r="B646" s="85"/>
      <c r="C646" s="85"/>
      <c r="D646" s="85"/>
      <c r="E646" s="18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7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  <c r="CZ646" s="76"/>
      <c r="DA646" s="76"/>
      <c r="DB646" s="76"/>
      <c r="DC646" s="76"/>
      <c r="DD646" s="76"/>
      <c r="DE646" s="76"/>
      <c r="DF646" s="76"/>
      <c r="DG646" s="76"/>
      <c r="DH646" s="76"/>
      <c r="DI646" s="76"/>
      <c r="DJ646" s="76"/>
      <c r="DK646" s="76"/>
      <c r="DL646" s="76"/>
      <c r="DM646" s="76"/>
      <c r="DN646" s="76"/>
      <c r="DO646" s="76"/>
      <c r="DP646" s="76"/>
      <c r="DQ646" s="76"/>
      <c r="DR646" s="76"/>
      <c r="DS646" s="76"/>
      <c r="DT646" s="76"/>
      <c r="DU646" s="76"/>
      <c r="DV646" s="76"/>
      <c r="DW646" s="76"/>
      <c r="DX646" s="76"/>
      <c r="DY646" s="76"/>
      <c r="DZ646" s="76"/>
      <c r="EA646" s="76"/>
      <c r="EB646" s="76"/>
      <c r="EC646" s="76"/>
      <c r="ED646" s="76"/>
      <c r="EE646" s="76"/>
      <c r="EF646" s="76"/>
      <c r="EG646" s="76"/>
      <c r="EH646" s="76"/>
      <c r="EI646" s="76"/>
      <c r="EJ646" s="76"/>
      <c r="EK646" s="76"/>
      <c r="EL646" s="76"/>
      <c r="EM646" s="76"/>
      <c r="EN646" s="76"/>
      <c r="EO646" s="76"/>
      <c r="EP646" s="76"/>
      <c r="EQ646" s="76"/>
      <c r="ER646" s="76"/>
      <c r="ES646" s="76"/>
      <c r="ET646" s="76"/>
      <c r="EU646" s="76"/>
      <c r="EV646" s="76"/>
      <c r="EW646" s="76"/>
      <c r="EX646" s="76"/>
      <c r="EY646" s="76"/>
      <c r="EZ646" s="76"/>
      <c r="FA646" s="76"/>
      <c r="FB646" s="76"/>
    </row>
    <row r="647" spans="1:158" x14ac:dyDescent="0.25">
      <c r="A647" s="18"/>
      <c r="B647" s="85"/>
      <c r="C647" s="85"/>
      <c r="D647" s="85"/>
      <c r="E647" s="18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7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  <c r="CZ647" s="76"/>
      <c r="DA647" s="76"/>
      <c r="DB647" s="76"/>
      <c r="DC647" s="76"/>
      <c r="DD647" s="76"/>
      <c r="DE647" s="76"/>
      <c r="DF647" s="76"/>
      <c r="DG647" s="76"/>
      <c r="DH647" s="76"/>
      <c r="DI647" s="76"/>
      <c r="DJ647" s="76"/>
      <c r="DK647" s="76"/>
      <c r="DL647" s="76"/>
      <c r="DM647" s="76"/>
      <c r="DN647" s="76"/>
      <c r="DO647" s="76"/>
      <c r="DP647" s="76"/>
      <c r="DQ647" s="76"/>
      <c r="DR647" s="76"/>
      <c r="DS647" s="76"/>
      <c r="DT647" s="76"/>
      <c r="DU647" s="76"/>
      <c r="DV647" s="76"/>
      <c r="DW647" s="76"/>
      <c r="DX647" s="76"/>
      <c r="DY647" s="76"/>
      <c r="DZ647" s="76"/>
      <c r="EA647" s="76"/>
      <c r="EB647" s="76"/>
      <c r="EC647" s="76"/>
      <c r="ED647" s="76"/>
      <c r="EE647" s="76"/>
      <c r="EF647" s="76"/>
      <c r="EG647" s="76"/>
      <c r="EH647" s="76"/>
      <c r="EI647" s="76"/>
      <c r="EJ647" s="76"/>
      <c r="EK647" s="76"/>
      <c r="EL647" s="76"/>
      <c r="EM647" s="76"/>
      <c r="EN647" s="76"/>
      <c r="EO647" s="76"/>
      <c r="EP647" s="76"/>
      <c r="EQ647" s="76"/>
      <c r="ER647" s="76"/>
      <c r="ES647" s="76"/>
      <c r="ET647" s="76"/>
      <c r="EU647" s="76"/>
      <c r="EV647" s="76"/>
      <c r="EW647" s="76"/>
      <c r="EX647" s="76"/>
      <c r="EY647" s="76"/>
      <c r="EZ647" s="76"/>
      <c r="FA647" s="76"/>
      <c r="FB647" s="76"/>
    </row>
    <row r="648" spans="1:158" x14ac:dyDescent="0.25">
      <c r="A648" s="18"/>
      <c r="B648" s="85"/>
      <c r="C648" s="85"/>
      <c r="D648" s="85"/>
      <c r="E648" s="18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7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  <c r="CZ648" s="76"/>
      <c r="DA648" s="76"/>
      <c r="DB648" s="76"/>
      <c r="DC648" s="76"/>
      <c r="DD648" s="76"/>
      <c r="DE648" s="76"/>
      <c r="DF648" s="76"/>
      <c r="DG648" s="76"/>
      <c r="DH648" s="76"/>
      <c r="DI648" s="76"/>
      <c r="DJ648" s="76"/>
      <c r="DK648" s="76"/>
      <c r="DL648" s="76"/>
      <c r="DM648" s="76"/>
      <c r="DN648" s="76"/>
      <c r="DO648" s="76"/>
      <c r="DP648" s="76"/>
      <c r="DQ648" s="76"/>
      <c r="DR648" s="76"/>
      <c r="DS648" s="76"/>
      <c r="DT648" s="76"/>
      <c r="DU648" s="76"/>
      <c r="DV648" s="76"/>
      <c r="DW648" s="76"/>
      <c r="DX648" s="76"/>
      <c r="DY648" s="76"/>
      <c r="DZ648" s="76"/>
      <c r="EA648" s="76"/>
      <c r="EB648" s="76"/>
      <c r="EC648" s="76"/>
      <c r="ED648" s="76"/>
      <c r="EE648" s="76"/>
      <c r="EF648" s="76"/>
      <c r="EG648" s="76"/>
      <c r="EH648" s="76"/>
      <c r="EI648" s="76"/>
      <c r="EJ648" s="76"/>
      <c r="EK648" s="76"/>
      <c r="EL648" s="76"/>
      <c r="EM648" s="76"/>
      <c r="EN648" s="76"/>
      <c r="EO648" s="76"/>
      <c r="EP648" s="76"/>
      <c r="EQ648" s="76"/>
      <c r="ER648" s="76"/>
      <c r="ES648" s="76"/>
      <c r="ET648" s="76"/>
      <c r="EU648" s="76"/>
      <c r="EV648" s="76"/>
      <c r="EW648" s="76"/>
      <c r="EX648" s="76"/>
      <c r="EY648" s="76"/>
      <c r="EZ648" s="76"/>
      <c r="FA648" s="76"/>
      <c r="FB648" s="76"/>
    </row>
    <row r="649" spans="1:158" x14ac:dyDescent="0.25">
      <c r="A649" s="18"/>
      <c r="B649" s="85"/>
      <c r="C649" s="85"/>
      <c r="D649" s="85"/>
      <c r="E649" s="18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7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  <c r="CZ649" s="76"/>
      <c r="DA649" s="76"/>
      <c r="DB649" s="76"/>
      <c r="DC649" s="76"/>
      <c r="DD649" s="76"/>
      <c r="DE649" s="76"/>
      <c r="DF649" s="76"/>
      <c r="DG649" s="76"/>
      <c r="DH649" s="76"/>
      <c r="DI649" s="76"/>
      <c r="DJ649" s="76"/>
      <c r="DK649" s="76"/>
      <c r="DL649" s="76"/>
      <c r="DM649" s="76"/>
      <c r="DN649" s="76"/>
      <c r="DO649" s="76"/>
      <c r="DP649" s="76"/>
      <c r="DQ649" s="76"/>
      <c r="DR649" s="76"/>
      <c r="DS649" s="76"/>
      <c r="DT649" s="76"/>
      <c r="DU649" s="76"/>
      <c r="DV649" s="76"/>
      <c r="DW649" s="76"/>
      <c r="DX649" s="76"/>
      <c r="DY649" s="76"/>
      <c r="DZ649" s="76"/>
      <c r="EA649" s="76"/>
      <c r="EB649" s="76"/>
      <c r="EC649" s="76"/>
      <c r="ED649" s="76"/>
      <c r="EE649" s="76"/>
      <c r="EF649" s="76"/>
      <c r="EG649" s="76"/>
      <c r="EH649" s="76"/>
      <c r="EI649" s="76"/>
      <c r="EJ649" s="76"/>
      <c r="EK649" s="76"/>
      <c r="EL649" s="76"/>
      <c r="EM649" s="76"/>
      <c r="EN649" s="76"/>
      <c r="EO649" s="76"/>
      <c r="EP649" s="76"/>
      <c r="EQ649" s="76"/>
      <c r="ER649" s="76"/>
      <c r="ES649" s="76"/>
      <c r="ET649" s="76"/>
      <c r="EU649" s="76"/>
      <c r="EV649" s="76"/>
      <c r="EW649" s="76"/>
      <c r="EX649" s="76"/>
      <c r="EY649" s="76"/>
      <c r="EZ649" s="76"/>
      <c r="FA649" s="76"/>
      <c r="FB649" s="76"/>
    </row>
    <row r="650" spans="1:158" x14ac:dyDescent="0.25">
      <c r="A650" s="18"/>
      <c r="B650" s="85"/>
      <c r="C650" s="85"/>
      <c r="D650" s="85"/>
      <c r="E650" s="18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7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  <c r="CZ650" s="76"/>
      <c r="DA650" s="76"/>
      <c r="DB650" s="76"/>
      <c r="DC650" s="76"/>
      <c r="DD650" s="76"/>
      <c r="DE650" s="76"/>
      <c r="DF650" s="76"/>
      <c r="DG650" s="76"/>
      <c r="DH650" s="76"/>
      <c r="DI650" s="76"/>
      <c r="DJ650" s="76"/>
      <c r="DK650" s="76"/>
      <c r="DL650" s="76"/>
      <c r="DM650" s="76"/>
      <c r="DN650" s="76"/>
      <c r="DO650" s="76"/>
      <c r="DP650" s="76"/>
      <c r="DQ650" s="76"/>
      <c r="DR650" s="76"/>
      <c r="DS650" s="76"/>
      <c r="DT650" s="76"/>
      <c r="DU650" s="76"/>
      <c r="DV650" s="76"/>
      <c r="DW650" s="76"/>
      <c r="DX650" s="76"/>
      <c r="DY650" s="76"/>
      <c r="DZ650" s="76"/>
      <c r="EA650" s="76"/>
      <c r="EB650" s="76"/>
      <c r="EC650" s="76"/>
      <c r="ED650" s="76"/>
      <c r="EE650" s="76"/>
      <c r="EF650" s="76"/>
      <c r="EG650" s="76"/>
      <c r="EH650" s="76"/>
      <c r="EI650" s="76"/>
      <c r="EJ650" s="76"/>
      <c r="EK650" s="76"/>
      <c r="EL650" s="76"/>
      <c r="EM650" s="76"/>
      <c r="EN650" s="76"/>
      <c r="EO650" s="76"/>
      <c r="EP650" s="76"/>
      <c r="EQ650" s="76"/>
      <c r="ER650" s="76"/>
      <c r="ES650" s="76"/>
      <c r="ET650" s="76"/>
      <c r="EU650" s="76"/>
      <c r="EV650" s="76"/>
      <c r="EW650" s="76"/>
      <c r="EX650" s="76"/>
      <c r="EY650" s="76"/>
      <c r="EZ650" s="76"/>
      <c r="FA650" s="76"/>
      <c r="FB650" s="76"/>
    </row>
    <row r="651" spans="1:158" x14ac:dyDescent="0.25">
      <c r="A651" s="18"/>
      <c r="B651" s="85"/>
      <c r="C651" s="85"/>
      <c r="D651" s="85"/>
      <c r="E651" s="18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7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  <c r="CZ651" s="76"/>
      <c r="DA651" s="76"/>
      <c r="DB651" s="76"/>
      <c r="DC651" s="76"/>
      <c r="DD651" s="76"/>
      <c r="DE651" s="76"/>
      <c r="DF651" s="76"/>
      <c r="DG651" s="76"/>
      <c r="DH651" s="76"/>
      <c r="DI651" s="76"/>
      <c r="DJ651" s="76"/>
      <c r="DK651" s="76"/>
      <c r="DL651" s="76"/>
      <c r="DM651" s="76"/>
      <c r="DN651" s="76"/>
      <c r="DO651" s="76"/>
      <c r="DP651" s="76"/>
      <c r="DQ651" s="76"/>
      <c r="DR651" s="76"/>
      <c r="DS651" s="76"/>
      <c r="DT651" s="76"/>
      <c r="DU651" s="76"/>
      <c r="DV651" s="76"/>
      <c r="DW651" s="76"/>
      <c r="DX651" s="76"/>
      <c r="DY651" s="76"/>
      <c r="DZ651" s="76"/>
      <c r="EA651" s="76"/>
      <c r="EB651" s="76"/>
      <c r="EC651" s="76"/>
      <c r="ED651" s="76"/>
      <c r="EE651" s="76"/>
      <c r="EF651" s="76"/>
      <c r="EG651" s="76"/>
      <c r="EH651" s="76"/>
      <c r="EI651" s="76"/>
      <c r="EJ651" s="76"/>
      <c r="EK651" s="76"/>
      <c r="EL651" s="76"/>
      <c r="EM651" s="76"/>
      <c r="EN651" s="76"/>
      <c r="EO651" s="76"/>
      <c r="EP651" s="76"/>
      <c r="EQ651" s="76"/>
      <c r="ER651" s="76"/>
      <c r="ES651" s="76"/>
      <c r="ET651" s="76"/>
      <c r="EU651" s="76"/>
      <c r="EV651" s="76"/>
      <c r="EW651" s="76"/>
      <c r="EX651" s="76"/>
      <c r="EY651" s="76"/>
      <c r="EZ651" s="76"/>
      <c r="FA651" s="76"/>
      <c r="FB651" s="76"/>
    </row>
    <row r="652" spans="1:158" x14ac:dyDescent="0.25">
      <c r="A652" s="18"/>
      <c r="B652" s="85"/>
      <c r="C652" s="85"/>
      <c r="D652" s="85"/>
      <c r="E652" s="18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7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  <c r="CZ652" s="76"/>
      <c r="DA652" s="76"/>
      <c r="DB652" s="76"/>
      <c r="DC652" s="76"/>
      <c r="DD652" s="76"/>
      <c r="DE652" s="76"/>
      <c r="DF652" s="76"/>
      <c r="DG652" s="76"/>
      <c r="DH652" s="76"/>
      <c r="DI652" s="76"/>
      <c r="DJ652" s="76"/>
      <c r="DK652" s="76"/>
      <c r="DL652" s="76"/>
      <c r="DM652" s="76"/>
      <c r="DN652" s="76"/>
      <c r="DO652" s="76"/>
      <c r="DP652" s="76"/>
      <c r="DQ652" s="76"/>
      <c r="DR652" s="76"/>
      <c r="DS652" s="76"/>
      <c r="DT652" s="76"/>
      <c r="DU652" s="76"/>
      <c r="DV652" s="76"/>
      <c r="DW652" s="76"/>
      <c r="DX652" s="76"/>
      <c r="DY652" s="76"/>
      <c r="DZ652" s="76"/>
      <c r="EA652" s="76"/>
      <c r="EB652" s="76"/>
      <c r="EC652" s="76"/>
      <c r="ED652" s="76"/>
      <c r="EE652" s="76"/>
      <c r="EF652" s="76"/>
      <c r="EG652" s="76"/>
      <c r="EH652" s="76"/>
      <c r="EI652" s="76"/>
      <c r="EJ652" s="76"/>
      <c r="EK652" s="76"/>
      <c r="EL652" s="76"/>
      <c r="EM652" s="76"/>
      <c r="EN652" s="76"/>
      <c r="EO652" s="76"/>
      <c r="EP652" s="76"/>
      <c r="EQ652" s="76"/>
      <c r="ER652" s="76"/>
      <c r="ES652" s="76"/>
      <c r="ET652" s="76"/>
      <c r="EU652" s="76"/>
      <c r="EV652" s="76"/>
      <c r="EW652" s="76"/>
      <c r="EX652" s="76"/>
      <c r="EY652" s="76"/>
      <c r="EZ652" s="76"/>
      <c r="FA652" s="76"/>
      <c r="FB652" s="76"/>
    </row>
    <row r="653" spans="1:158" x14ac:dyDescent="0.25">
      <c r="A653" s="18"/>
      <c r="B653" s="85"/>
      <c r="C653" s="85"/>
      <c r="D653" s="85"/>
      <c r="E653" s="18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7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76"/>
      <c r="CX653" s="76"/>
      <c r="CY653" s="76"/>
      <c r="CZ653" s="76"/>
      <c r="DA653" s="76"/>
      <c r="DB653" s="76"/>
      <c r="DC653" s="76"/>
      <c r="DD653" s="76"/>
      <c r="DE653" s="76"/>
      <c r="DF653" s="76"/>
      <c r="DG653" s="76"/>
      <c r="DH653" s="76"/>
      <c r="DI653" s="76"/>
      <c r="DJ653" s="76"/>
      <c r="DK653" s="76"/>
      <c r="DL653" s="76"/>
      <c r="DM653" s="76"/>
      <c r="DN653" s="76"/>
      <c r="DO653" s="76"/>
      <c r="DP653" s="76"/>
      <c r="DQ653" s="76"/>
      <c r="DR653" s="76"/>
      <c r="DS653" s="76"/>
      <c r="DT653" s="76"/>
      <c r="DU653" s="76"/>
      <c r="DV653" s="76"/>
      <c r="DW653" s="76"/>
      <c r="DX653" s="76"/>
      <c r="DY653" s="76"/>
      <c r="DZ653" s="76"/>
      <c r="EA653" s="76"/>
      <c r="EB653" s="76"/>
      <c r="EC653" s="76"/>
      <c r="ED653" s="76"/>
      <c r="EE653" s="76"/>
      <c r="EF653" s="76"/>
      <c r="EG653" s="76"/>
      <c r="EH653" s="76"/>
      <c r="EI653" s="76"/>
      <c r="EJ653" s="76"/>
      <c r="EK653" s="76"/>
      <c r="EL653" s="76"/>
      <c r="EM653" s="76"/>
      <c r="EN653" s="76"/>
      <c r="EO653" s="76"/>
      <c r="EP653" s="76"/>
      <c r="EQ653" s="76"/>
      <c r="ER653" s="76"/>
      <c r="ES653" s="76"/>
      <c r="ET653" s="76"/>
      <c r="EU653" s="76"/>
      <c r="EV653" s="76"/>
      <c r="EW653" s="76"/>
      <c r="EX653" s="76"/>
      <c r="EY653" s="76"/>
      <c r="EZ653" s="76"/>
      <c r="FA653" s="76"/>
      <c r="FB653" s="76"/>
    </row>
    <row r="654" spans="1:158" x14ac:dyDescent="0.25">
      <c r="A654" s="18"/>
      <c r="B654" s="85"/>
      <c r="C654" s="85"/>
      <c r="D654" s="85"/>
      <c r="E654" s="18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7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  <c r="CZ654" s="76"/>
      <c r="DA654" s="76"/>
      <c r="DB654" s="76"/>
      <c r="DC654" s="76"/>
      <c r="DD654" s="76"/>
      <c r="DE654" s="76"/>
      <c r="DF654" s="76"/>
      <c r="DG654" s="76"/>
      <c r="DH654" s="76"/>
      <c r="DI654" s="76"/>
      <c r="DJ654" s="76"/>
      <c r="DK654" s="76"/>
      <c r="DL654" s="76"/>
      <c r="DM654" s="76"/>
      <c r="DN654" s="76"/>
      <c r="DO654" s="76"/>
      <c r="DP654" s="76"/>
      <c r="DQ654" s="76"/>
      <c r="DR654" s="76"/>
      <c r="DS654" s="76"/>
      <c r="DT654" s="76"/>
      <c r="DU654" s="76"/>
      <c r="DV654" s="76"/>
      <c r="DW654" s="76"/>
      <c r="DX654" s="76"/>
      <c r="DY654" s="76"/>
      <c r="DZ654" s="76"/>
      <c r="EA654" s="76"/>
      <c r="EB654" s="76"/>
      <c r="EC654" s="76"/>
      <c r="ED654" s="76"/>
      <c r="EE654" s="76"/>
      <c r="EF654" s="76"/>
      <c r="EG654" s="76"/>
      <c r="EH654" s="76"/>
      <c r="EI654" s="76"/>
      <c r="EJ654" s="76"/>
      <c r="EK654" s="76"/>
      <c r="EL654" s="76"/>
      <c r="EM654" s="76"/>
      <c r="EN654" s="76"/>
      <c r="EO654" s="76"/>
      <c r="EP654" s="76"/>
      <c r="EQ654" s="76"/>
      <c r="ER654" s="76"/>
      <c r="ES654" s="76"/>
      <c r="ET654" s="76"/>
      <c r="EU654" s="76"/>
      <c r="EV654" s="76"/>
      <c r="EW654" s="76"/>
      <c r="EX654" s="76"/>
      <c r="EY654" s="76"/>
      <c r="EZ654" s="76"/>
      <c r="FA654" s="76"/>
      <c r="FB654" s="76"/>
    </row>
    <row r="655" spans="1:158" x14ac:dyDescent="0.25">
      <c r="A655" s="18"/>
      <c r="B655" s="85"/>
      <c r="C655" s="85"/>
      <c r="D655" s="85"/>
      <c r="E655" s="18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7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  <c r="CZ655" s="76"/>
      <c r="DA655" s="76"/>
      <c r="DB655" s="76"/>
      <c r="DC655" s="76"/>
      <c r="DD655" s="76"/>
      <c r="DE655" s="76"/>
      <c r="DF655" s="76"/>
      <c r="DG655" s="76"/>
      <c r="DH655" s="76"/>
      <c r="DI655" s="76"/>
      <c r="DJ655" s="76"/>
      <c r="DK655" s="76"/>
      <c r="DL655" s="76"/>
      <c r="DM655" s="76"/>
      <c r="DN655" s="76"/>
      <c r="DO655" s="76"/>
      <c r="DP655" s="76"/>
      <c r="DQ655" s="76"/>
      <c r="DR655" s="76"/>
      <c r="DS655" s="76"/>
      <c r="DT655" s="76"/>
      <c r="DU655" s="76"/>
      <c r="DV655" s="76"/>
      <c r="DW655" s="76"/>
      <c r="DX655" s="76"/>
      <c r="DY655" s="76"/>
      <c r="DZ655" s="76"/>
      <c r="EA655" s="76"/>
      <c r="EB655" s="76"/>
      <c r="EC655" s="76"/>
      <c r="ED655" s="76"/>
      <c r="EE655" s="76"/>
      <c r="EF655" s="76"/>
      <c r="EG655" s="76"/>
      <c r="EH655" s="76"/>
      <c r="EI655" s="76"/>
      <c r="EJ655" s="76"/>
      <c r="EK655" s="76"/>
      <c r="EL655" s="76"/>
      <c r="EM655" s="76"/>
      <c r="EN655" s="76"/>
      <c r="EO655" s="76"/>
      <c r="EP655" s="76"/>
      <c r="EQ655" s="76"/>
      <c r="ER655" s="76"/>
      <c r="ES655" s="76"/>
      <c r="ET655" s="76"/>
      <c r="EU655" s="76"/>
      <c r="EV655" s="76"/>
      <c r="EW655" s="76"/>
      <c r="EX655" s="76"/>
      <c r="EY655" s="76"/>
      <c r="EZ655" s="76"/>
      <c r="FA655" s="76"/>
      <c r="FB655" s="76"/>
    </row>
    <row r="656" spans="1:158" x14ac:dyDescent="0.25">
      <c r="A656" s="18"/>
      <c r="B656" s="85"/>
      <c r="C656" s="85"/>
      <c r="D656" s="85"/>
      <c r="E656" s="18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7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  <c r="CZ656" s="76"/>
      <c r="DA656" s="76"/>
      <c r="DB656" s="76"/>
      <c r="DC656" s="76"/>
      <c r="DD656" s="76"/>
      <c r="DE656" s="76"/>
      <c r="DF656" s="76"/>
      <c r="DG656" s="76"/>
      <c r="DH656" s="76"/>
      <c r="DI656" s="76"/>
      <c r="DJ656" s="76"/>
      <c r="DK656" s="76"/>
      <c r="DL656" s="76"/>
      <c r="DM656" s="76"/>
      <c r="DN656" s="76"/>
      <c r="DO656" s="76"/>
      <c r="DP656" s="76"/>
      <c r="DQ656" s="76"/>
      <c r="DR656" s="76"/>
      <c r="DS656" s="76"/>
      <c r="DT656" s="76"/>
      <c r="DU656" s="76"/>
      <c r="DV656" s="76"/>
      <c r="DW656" s="76"/>
      <c r="DX656" s="76"/>
      <c r="DY656" s="76"/>
      <c r="DZ656" s="76"/>
      <c r="EA656" s="76"/>
      <c r="EB656" s="76"/>
      <c r="EC656" s="76"/>
      <c r="ED656" s="76"/>
      <c r="EE656" s="76"/>
      <c r="EF656" s="76"/>
      <c r="EG656" s="76"/>
      <c r="EH656" s="76"/>
      <c r="EI656" s="76"/>
      <c r="EJ656" s="76"/>
      <c r="EK656" s="76"/>
      <c r="EL656" s="76"/>
      <c r="EM656" s="76"/>
      <c r="EN656" s="76"/>
      <c r="EO656" s="76"/>
      <c r="EP656" s="76"/>
      <c r="EQ656" s="76"/>
      <c r="ER656" s="76"/>
      <c r="ES656" s="76"/>
      <c r="ET656" s="76"/>
      <c r="EU656" s="76"/>
      <c r="EV656" s="76"/>
      <c r="EW656" s="76"/>
      <c r="EX656" s="76"/>
      <c r="EY656" s="76"/>
      <c r="EZ656" s="76"/>
      <c r="FA656" s="76"/>
      <c r="FB656" s="76"/>
    </row>
    <row r="657" spans="1:158" x14ac:dyDescent="0.25">
      <c r="A657" s="18"/>
      <c r="B657" s="85"/>
      <c r="C657" s="85"/>
      <c r="D657" s="85"/>
      <c r="E657" s="18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7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76"/>
      <c r="CX657" s="76"/>
      <c r="CY657" s="76"/>
      <c r="CZ657" s="76"/>
      <c r="DA657" s="76"/>
      <c r="DB657" s="76"/>
      <c r="DC657" s="76"/>
      <c r="DD657" s="76"/>
      <c r="DE657" s="76"/>
      <c r="DF657" s="76"/>
      <c r="DG657" s="76"/>
      <c r="DH657" s="76"/>
      <c r="DI657" s="76"/>
      <c r="DJ657" s="76"/>
      <c r="DK657" s="76"/>
      <c r="DL657" s="76"/>
      <c r="DM657" s="76"/>
      <c r="DN657" s="76"/>
      <c r="DO657" s="76"/>
      <c r="DP657" s="76"/>
      <c r="DQ657" s="76"/>
      <c r="DR657" s="76"/>
      <c r="DS657" s="76"/>
      <c r="DT657" s="76"/>
      <c r="DU657" s="76"/>
      <c r="DV657" s="76"/>
      <c r="DW657" s="76"/>
      <c r="DX657" s="76"/>
      <c r="DY657" s="76"/>
      <c r="DZ657" s="76"/>
      <c r="EA657" s="76"/>
      <c r="EB657" s="76"/>
      <c r="EC657" s="76"/>
      <c r="ED657" s="76"/>
      <c r="EE657" s="76"/>
      <c r="EF657" s="76"/>
      <c r="EG657" s="76"/>
      <c r="EH657" s="76"/>
      <c r="EI657" s="76"/>
      <c r="EJ657" s="76"/>
      <c r="EK657" s="76"/>
      <c r="EL657" s="76"/>
      <c r="EM657" s="76"/>
      <c r="EN657" s="76"/>
      <c r="EO657" s="76"/>
      <c r="EP657" s="76"/>
      <c r="EQ657" s="76"/>
      <c r="ER657" s="76"/>
      <c r="ES657" s="76"/>
      <c r="ET657" s="76"/>
      <c r="EU657" s="76"/>
      <c r="EV657" s="76"/>
      <c r="EW657" s="76"/>
      <c r="EX657" s="76"/>
      <c r="EY657" s="76"/>
      <c r="EZ657" s="76"/>
      <c r="FA657" s="76"/>
      <c r="FB657" s="76"/>
    </row>
    <row r="658" spans="1:158" x14ac:dyDescent="0.25">
      <c r="A658" s="18"/>
      <c r="B658" s="85"/>
      <c r="C658" s="85"/>
      <c r="D658" s="85"/>
      <c r="E658" s="18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7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  <c r="CZ658" s="76"/>
      <c r="DA658" s="76"/>
      <c r="DB658" s="76"/>
      <c r="DC658" s="76"/>
      <c r="DD658" s="76"/>
      <c r="DE658" s="76"/>
      <c r="DF658" s="76"/>
      <c r="DG658" s="76"/>
      <c r="DH658" s="76"/>
      <c r="DI658" s="76"/>
      <c r="DJ658" s="76"/>
      <c r="DK658" s="76"/>
      <c r="DL658" s="76"/>
      <c r="DM658" s="76"/>
      <c r="DN658" s="76"/>
      <c r="DO658" s="76"/>
      <c r="DP658" s="76"/>
      <c r="DQ658" s="76"/>
      <c r="DR658" s="76"/>
      <c r="DS658" s="76"/>
      <c r="DT658" s="76"/>
      <c r="DU658" s="76"/>
      <c r="DV658" s="76"/>
      <c r="DW658" s="76"/>
      <c r="DX658" s="76"/>
      <c r="DY658" s="76"/>
      <c r="DZ658" s="76"/>
      <c r="EA658" s="76"/>
      <c r="EB658" s="76"/>
      <c r="EC658" s="76"/>
      <c r="ED658" s="76"/>
      <c r="EE658" s="76"/>
      <c r="EF658" s="76"/>
      <c r="EG658" s="76"/>
      <c r="EH658" s="76"/>
      <c r="EI658" s="76"/>
      <c r="EJ658" s="76"/>
      <c r="EK658" s="76"/>
      <c r="EL658" s="76"/>
      <c r="EM658" s="76"/>
      <c r="EN658" s="76"/>
      <c r="EO658" s="76"/>
      <c r="EP658" s="76"/>
      <c r="EQ658" s="76"/>
      <c r="ER658" s="76"/>
      <c r="ES658" s="76"/>
      <c r="ET658" s="76"/>
      <c r="EU658" s="76"/>
      <c r="EV658" s="76"/>
      <c r="EW658" s="76"/>
      <c r="EX658" s="76"/>
      <c r="EY658" s="76"/>
      <c r="EZ658" s="76"/>
      <c r="FA658" s="76"/>
      <c r="FB658" s="76"/>
    </row>
    <row r="659" spans="1:158" x14ac:dyDescent="0.25">
      <c r="A659" s="18"/>
      <c r="B659" s="85"/>
      <c r="C659" s="85"/>
      <c r="D659" s="85"/>
      <c r="E659" s="18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7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  <c r="CZ659" s="76"/>
      <c r="DA659" s="76"/>
      <c r="DB659" s="76"/>
      <c r="DC659" s="76"/>
      <c r="DD659" s="76"/>
      <c r="DE659" s="76"/>
      <c r="DF659" s="76"/>
      <c r="DG659" s="76"/>
      <c r="DH659" s="76"/>
      <c r="DI659" s="76"/>
      <c r="DJ659" s="76"/>
      <c r="DK659" s="76"/>
      <c r="DL659" s="76"/>
      <c r="DM659" s="76"/>
      <c r="DN659" s="76"/>
      <c r="DO659" s="76"/>
      <c r="DP659" s="76"/>
      <c r="DQ659" s="76"/>
      <c r="DR659" s="76"/>
      <c r="DS659" s="76"/>
      <c r="DT659" s="76"/>
      <c r="DU659" s="76"/>
      <c r="DV659" s="76"/>
      <c r="DW659" s="76"/>
      <c r="DX659" s="76"/>
      <c r="DY659" s="76"/>
      <c r="DZ659" s="76"/>
      <c r="EA659" s="76"/>
      <c r="EB659" s="76"/>
      <c r="EC659" s="76"/>
      <c r="ED659" s="76"/>
      <c r="EE659" s="76"/>
      <c r="EF659" s="76"/>
      <c r="EG659" s="76"/>
      <c r="EH659" s="76"/>
      <c r="EI659" s="76"/>
      <c r="EJ659" s="76"/>
      <c r="EK659" s="76"/>
      <c r="EL659" s="76"/>
      <c r="EM659" s="76"/>
      <c r="EN659" s="76"/>
      <c r="EO659" s="76"/>
      <c r="EP659" s="76"/>
      <c r="EQ659" s="76"/>
      <c r="ER659" s="76"/>
      <c r="ES659" s="76"/>
      <c r="ET659" s="76"/>
      <c r="EU659" s="76"/>
      <c r="EV659" s="76"/>
      <c r="EW659" s="76"/>
      <c r="EX659" s="76"/>
      <c r="EY659" s="76"/>
      <c r="EZ659" s="76"/>
      <c r="FA659" s="76"/>
      <c r="FB659" s="76"/>
    </row>
    <row r="660" spans="1:158" x14ac:dyDescent="0.25">
      <c r="A660" s="18"/>
      <c r="B660" s="85"/>
      <c r="C660" s="85"/>
      <c r="D660" s="85"/>
      <c r="E660" s="18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7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  <c r="CZ660" s="76"/>
      <c r="DA660" s="76"/>
      <c r="DB660" s="76"/>
      <c r="DC660" s="76"/>
      <c r="DD660" s="76"/>
      <c r="DE660" s="76"/>
      <c r="DF660" s="76"/>
      <c r="DG660" s="76"/>
      <c r="DH660" s="76"/>
      <c r="DI660" s="76"/>
      <c r="DJ660" s="76"/>
      <c r="DK660" s="76"/>
      <c r="DL660" s="76"/>
      <c r="DM660" s="76"/>
      <c r="DN660" s="76"/>
      <c r="DO660" s="76"/>
      <c r="DP660" s="76"/>
      <c r="DQ660" s="76"/>
      <c r="DR660" s="76"/>
      <c r="DS660" s="76"/>
      <c r="DT660" s="76"/>
      <c r="DU660" s="76"/>
      <c r="DV660" s="76"/>
      <c r="DW660" s="76"/>
      <c r="DX660" s="76"/>
      <c r="DY660" s="76"/>
      <c r="DZ660" s="76"/>
      <c r="EA660" s="76"/>
      <c r="EB660" s="76"/>
      <c r="EC660" s="76"/>
      <c r="ED660" s="76"/>
      <c r="EE660" s="76"/>
      <c r="EF660" s="76"/>
      <c r="EG660" s="76"/>
      <c r="EH660" s="76"/>
      <c r="EI660" s="76"/>
      <c r="EJ660" s="76"/>
      <c r="EK660" s="76"/>
      <c r="EL660" s="76"/>
      <c r="EM660" s="76"/>
      <c r="EN660" s="76"/>
      <c r="EO660" s="76"/>
      <c r="EP660" s="76"/>
      <c r="EQ660" s="76"/>
      <c r="ER660" s="76"/>
      <c r="ES660" s="76"/>
      <c r="ET660" s="76"/>
      <c r="EU660" s="76"/>
      <c r="EV660" s="76"/>
      <c r="EW660" s="76"/>
      <c r="EX660" s="76"/>
      <c r="EY660" s="76"/>
      <c r="EZ660" s="76"/>
      <c r="FA660" s="76"/>
      <c r="FB660" s="76"/>
    </row>
    <row r="661" spans="1:158" x14ac:dyDescent="0.25">
      <c r="A661" s="18"/>
      <c r="B661" s="85"/>
      <c r="C661" s="85"/>
      <c r="D661" s="85"/>
      <c r="E661" s="18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7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  <c r="CZ661" s="76"/>
      <c r="DA661" s="76"/>
      <c r="DB661" s="76"/>
      <c r="DC661" s="76"/>
      <c r="DD661" s="76"/>
      <c r="DE661" s="76"/>
      <c r="DF661" s="76"/>
      <c r="DG661" s="76"/>
      <c r="DH661" s="76"/>
      <c r="DI661" s="76"/>
      <c r="DJ661" s="76"/>
      <c r="DK661" s="76"/>
      <c r="DL661" s="76"/>
      <c r="DM661" s="76"/>
      <c r="DN661" s="76"/>
      <c r="DO661" s="76"/>
      <c r="DP661" s="76"/>
      <c r="DQ661" s="76"/>
      <c r="DR661" s="76"/>
      <c r="DS661" s="76"/>
      <c r="DT661" s="76"/>
      <c r="DU661" s="76"/>
      <c r="DV661" s="76"/>
      <c r="DW661" s="76"/>
      <c r="DX661" s="76"/>
      <c r="DY661" s="76"/>
      <c r="DZ661" s="76"/>
      <c r="EA661" s="76"/>
      <c r="EB661" s="76"/>
      <c r="EC661" s="76"/>
      <c r="ED661" s="76"/>
      <c r="EE661" s="76"/>
      <c r="EF661" s="76"/>
      <c r="EG661" s="76"/>
      <c r="EH661" s="76"/>
      <c r="EI661" s="76"/>
      <c r="EJ661" s="76"/>
      <c r="EK661" s="76"/>
      <c r="EL661" s="76"/>
      <c r="EM661" s="76"/>
      <c r="EN661" s="76"/>
      <c r="EO661" s="76"/>
      <c r="EP661" s="76"/>
      <c r="EQ661" s="76"/>
      <c r="ER661" s="76"/>
      <c r="ES661" s="76"/>
      <c r="ET661" s="76"/>
      <c r="EU661" s="76"/>
      <c r="EV661" s="76"/>
      <c r="EW661" s="76"/>
      <c r="EX661" s="76"/>
      <c r="EY661" s="76"/>
      <c r="EZ661" s="76"/>
      <c r="FA661" s="76"/>
      <c r="FB661" s="76"/>
    </row>
    <row r="662" spans="1:158" x14ac:dyDescent="0.25">
      <c r="A662" s="18"/>
      <c r="B662" s="85"/>
      <c r="C662" s="85"/>
      <c r="D662" s="85"/>
      <c r="E662" s="18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7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  <c r="CZ662" s="76"/>
      <c r="DA662" s="76"/>
      <c r="DB662" s="76"/>
      <c r="DC662" s="76"/>
      <c r="DD662" s="76"/>
      <c r="DE662" s="76"/>
      <c r="DF662" s="76"/>
      <c r="DG662" s="76"/>
      <c r="DH662" s="76"/>
      <c r="DI662" s="76"/>
      <c r="DJ662" s="76"/>
      <c r="DK662" s="76"/>
      <c r="DL662" s="76"/>
      <c r="DM662" s="76"/>
      <c r="DN662" s="76"/>
      <c r="DO662" s="76"/>
      <c r="DP662" s="76"/>
      <c r="DQ662" s="76"/>
      <c r="DR662" s="76"/>
      <c r="DS662" s="76"/>
      <c r="DT662" s="76"/>
      <c r="DU662" s="76"/>
      <c r="DV662" s="76"/>
      <c r="DW662" s="76"/>
      <c r="DX662" s="76"/>
      <c r="DY662" s="76"/>
      <c r="DZ662" s="76"/>
      <c r="EA662" s="76"/>
      <c r="EB662" s="76"/>
      <c r="EC662" s="76"/>
      <c r="ED662" s="76"/>
      <c r="EE662" s="76"/>
      <c r="EF662" s="76"/>
      <c r="EG662" s="76"/>
      <c r="EH662" s="76"/>
      <c r="EI662" s="76"/>
      <c r="EJ662" s="76"/>
      <c r="EK662" s="76"/>
      <c r="EL662" s="76"/>
      <c r="EM662" s="76"/>
      <c r="EN662" s="76"/>
      <c r="EO662" s="76"/>
      <c r="EP662" s="76"/>
      <c r="EQ662" s="76"/>
      <c r="ER662" s="76"/>
      <c r="ES662" s="76"/>
      <c r="ET662" s="76"/>
      <c r="EU662" s="76"/>
      <c r="EV662" s="76"/>
      <c r="EW662" s="76"/>
      <c r="EX662" s="76"/>
      <c r="EY662" s="76"/>
      <c r="EZ662" s="76"/>
      <c r="FA662" s="76"/>
      <c r="FB662" s="76"/>
    </row>
    <row r="663" spans="1:158" x14ac:dyDescent="0.25">
      <c r="A663" s="18"/>
      <c r="B663" s="85"/>
      <c r="C663" s="85"/>
      <c r="D663" s="85"/>
      <c r="E663" s="18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7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  <c r="CZ663" s="76"/>
      <c r="DA663" s="76"/>
      <c r="DB663" s="76"/>
      <c r="DC663" s="76"/>
      <c r="DD663" s="76"/>
      <c r="DE663" s="76"/>
      <c r="DF663" s="76"/>
      <c r="DG663" s="76"/>
      <c r="DH663" s="76"/>
      <c r="DI663" s="76"/>
      <c r="DJ663" s="76"/>
      <c r="DK663" s="76"/>
      <c r="DL663" s="76"/>
      <c r="DM663" s="76"/>
      <c r="DN663" s="76"/>
      <c r="DO663" s="76"/>
      <c r="DP663" s="76"/>
      <c r="DQ663" s="76"/>
      <c r="DR663" s="76"/>
      <c r="DS663" s="76"/>
      <c r="DT663" s="76"/>
      <c r="DU663" s="76"/>
      <c r="DV663" s="76"/>
      <c r="DW663" s="76"/>
      <c r="DX663" s="76"/>
      <c r="DY663" s="76"/>
      <c r="DZ663" s="76"/>
      <c r="EA663" s="76"/>
      <c r="EB663" s="76"/>
      <c r="EC663" s="76"/>
      <c r="ED663" s="76"/>
      <c r="EE663" s="76"/>
      <c r="EF663" s="76"/>
      <c r="EG663" s="76"/>
      <c r="EH663" s="76"/>
      <c r="EI663" s="76"/>
      <c r="EJ663" s="76"/>
      <c r="EK663" s="76"/>
      <c r="EL663" s="76"/>
      <c r="EM663" s="76"/>
      <c r="EN663" s="76"/>
      <c r="EO663" s="76"/>
      <c r="EP663" s="76"/>
      <c r="EQ663" s="76"/>
      <c r="ER663" s="76"/>
      <c r="ES663" s="76"/>
      <c r="ET663" s="76"/>
      <c r="EU663" s="76"/>
      <c r="EV663" s="76"/>
      <c r="EW663" s="76"/>
      <c r="EX663" s="76"/>
      <c r="EY663" s="76"/>
      <c r="EZ663" s="76"/>
      <c r="FA663" s="76"/>
      <c r="FB663" s="76"/>
    </row>
    <row r="664" spans="1:158" x14ac:dyDescent="0.25">
      <c r="A664" s="18"/>
      <c r="B664" s="85"/>
      <c r="C664" s="85"/>
      <c r="D664" s="85"/>
      <c r="E664" s="18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7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76"/>
      <c r="CX664" s="76"/>
      <c r="CY664" s="76"/>
      <c r="CZ664" s="76"/>
      <c r="DA664" s="76"/>
      <c r="DB664" s="76"/>
      <c r="DC664" s="76"/>
      <c r="DD664" s="76"/>
      <c r="DE664" s="76"/>
      <c r="DF664" s="76"/>
      <c r="DG664" s="76"/>
      <c r="DH664" s="76"/>
      <c r="DI664" s="76"/>
      <c r="DJ664" s="76"/>
      <c r="DK664" s="76"/>
      <c r="DL664" s="76"/>
      <c r="DM664" s="76"/>
      <c r="DN664" s="76"/>
      <c r="DO664" s="76"/>
      <c r="DP664" s="76"/>
      <c r="DQ664" s="76"/>
      <c r="DR664" s="76"/>
      <c r="DS664" s="76"/>
      <c r="DT664" s="76"/>
      <c r="DU664" s="76"/>
      <c r="DV664" s="76"/>
      <c r="DW664" s="76"/>
      <c r="DX664" s="76"/>
      <c r="DY664" s="76"/>
      <c r="DZ664" s="76"/>
      <c r="EA664" s="76"/>
      <c r="EB664" s="76"/>
      <c r="EC664" s="76"/>
      <c r="ED664" s="76"/>
      <c r="EE664" s="76"/>
      <c r="EF664" s="76"/>
      <c r="EG664" s="76"/>
      <c r="EH664" s="76"/>
      <c r="EI664" s="76"/>
      <c r="EJ664" s="76"/>
      <c r="EK664" s="76"/>
      <c r="EL664" s="76"/>
      <c r="EM664" s="76"/>
      <c r="EN664" s="76"/>
      <c r="EO664" s="76"/>
      <c r="EP664" s="76"/>
      <c r="EQ664" s="76"/>
      <c r="ER664" s="76"/>
      <c r="ES664" s="76"/>
      <c r="ET664" s="76"/>
      <c r="EU664" s="76"/>
      <c r="EV664" s="76"/>
      <c r="EW664" s="76"/>
      <c r="EX664" s="76"/>
      <c r="EY664" s="76"/>
      <c r="EZ664" s="76"/>
      <c r="FA664" s="76"/>
      <c r="FB664" s="76"/>
    </row>
    <row r="665" spans="1:158" x14ac:dyDescent="0.25">
      <c r="A665" s="18"/>
      <c r="B665" s="85"/>
      <c r="C665" s="85"/>
      <c r="D665" s="85"/>
      <c r="E665" s="18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7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  <c r="CZ665" s="76"/>
      <c r="DA665" s="76"/>
      <c r="DB665" s="76"/>
      <c r="DC665" s="76"/>
      <c r="DD665" s="76"/>
      <c r="DE665" s="76"/>
      <c r="DF665" s="76"/>
      <c r="DG665" s="76"/>
      <c r="DH665" s="76"/>
      <c r="DI665" s="76"/>
      <c r="DJ665" s="76"/>
      <c r="DK665" s="76"/>
      <c r="DL665" s="76"/>
      <c r="DM665" s="76"/>
      <c r="DN665" s="76"/>
      <c r="DO665" s="76"/>
      <c r="DP665" s="76"/>
      <c r="DQ665" s="76"/>
      <c r="DR665" s="76"/>
      <c r="DS665" s="76"/>
      <c r="DT665" s="76"/>
      <c r="DU665" s="76"/>
      <c r="DV665" s="76"/>
      <c r="DW665" s="76"/>
      <c r="DX665" s="76"/>
      <c r="DY665" s="76"/>
      <c r="DZ665" s="76"/>
      <c r="EA665" s="76"/>
      <c r="EB665" s="76"/>
      <c r="EC665" s="76"/>
      <c r="ED665" s="76"/>
      <c r="EE665" s="76"/>
      <c r="EF665" s="76"/>
      <c r="EG665" s="76"/>
      <c r="EH665" s="76"/>
      <c r="EI665" s="76"/>
      <c r="EJ665" s="76"/>
      <c r="EK665" s="76"/>
      <c r="EL665" s="76"/>
      <c r="EM665" s="76"/>
      <c r="EN665" s="76"/>
      <c r="EO665" s="76"/>
      <c r="EP665" s="76"/>
      <c r="EQ665" s="76"/>
      <c r="ER665" s="76"/>
      <c r="ES665" s="76"/>
      <c r="ET665" s="76"/>
      <c r="EU665" s="76"/>
      <c r="EV665" s="76"/>
      <c r="EW665" s="76"/>
      <c r="EX665" s="76"/>
      <c r="EY665" s="76"/>
      <c r="EZ665" s="76"/>
      <c r="FA665" s="76"/>
      <c r="FB665" s="76"/>
    </row>
    <row r="666" spans="1:158" x14ac:dyDescent="0.25">
      <c r="A666" s="18"/>
      <c r="B666" s="85"/>
      <c r="C666" s="85"/>
      <c r="D666" s="85"/>
      <c r="E666" s="18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7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  <c r="CZ666" s="76"/>
      <c r="DA666" s="76"/>
      <c r="DB666" s="76"/>
      <c r="DC666" s="76"/>
      <c r="DD666" s="76"/>
      <c r="DE666" s="76"/>
      <c r="DF666" s="76"/>
      <c r="DG666" s="76"/>
      <c r="DH666" s="76"/>
      <c r="DI666" s="76"/>
      <c r="DJ666" s="76"/>
      <c r="DK666" s="76"/>
      <c r="DL666" s="76"/>
      <c r="DM666" s="76"/>
      <c r="DN666" s="76"/>
      <c r="DO666" s="76"/>
      <c r="DP666" s="76"/>
      <c r="DQ666" s="76"/>
      <c r="DR666" s="76"/>
      <c r="DS666" s="76"/>
      <c r="DT666" s="76"/>
      <c r="DU666" s="76"/>
      <c r="DV666" s="76"/>
      <c r="DW666" s="76"/>
      <c r="DX666" s="76"/>
      <c r="DY666" s="76"/>
      <c r="DZ666" s="76"/>
      <c r="EA666" s="76"/>
      <c r="EB666" s="76"/>
      <c r="EC666" s="76"/>
      <c r="ED666" s="76"/>
      <c r="EE666" s="76"/>
      <c r="EF666" s="76"/>
      <c r="EG666" s="76"/>
      <c r="EH666" s="76"/>
      <c r="EI666" s="76"/>
      <c r="EJ666" s="76"/>
      <c r="EK666" s="76"/>
      <c r="EL666" s="76"/>
      <c r="EM666" s="76"/>
      <c r="EN666" s="76"/>
      <c r="EO666" s="76"/>
      <c r="EP666" s="76"/>
      <c r="EQ666" s="76"/>
      <c r="ER666" s="76"/>
      <c r="ES666" s="76"/>
      <c r="ET666" s="76"/>
      <c r="EU666" s="76"/>
      <c r="EV666" s="76"/>
      <c r="EW666" s="76"/>
      <c r="EX666" s="76"/>
      <c r="EY666" s="76"/>
      <c r="EZ666" s="76"/>
      <c r="FA666" s="76"/>
      <c r="FB666" s="76"/>
    </row>
    <row r="667" spans="1:158" x14ac:dyDescent="0.25">
      <c r="A667" s="18"/>
      <c r="B667" s="85"/>
      <c r="C667" s="85"/>
      <c r="D667" s="85"/>
      <c r="E667" s="18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7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  <c r="CZ667" s="76"/>
      <c r="DA667" s="76"/>
      <c r="DB667" s="76"/>
      <c r="DC667" s="76"/>
      <c r="DD667" s="76"/>
      <c r="DE667" s="76"/>
      <c r="DF667" s="76"/>
      <c r="DG667" s="76"/>
      <c r="DH667" s="76"/>
      <c r="DI667" s="76"/>
      <c r="DJ667" s="76"/>
      <c r="DK667" s="76"/>
      <c r="DL667" s="76"/>
      <c r="DM667" s="76"/>
      <c r="DN667" s="76"/>
      <c r="DO667" s="76"/>
      <c r="DP667" s="76"/>
      <c r="DQ667" s="76"/>
      <c r="DR667" s="76"/>
      <c r="DS667" s="76"/>
      <c r="DT667" s="76"/>
      <c r="DU667" s="76"/>
      <c r="DV667" s="76"/>
      <c r="DW667" s="76"/>
      <c r="DX667" s="76"/>
      <c r="DY667" s="76"/>
      <c r="DZ667" s="76"/>
      <c r="EA667" s="76"/>
      <c r="EB667" s="76"/>
      <c r="EC667" s="76"/>
      <c r="ED667" s="76"/>
      <c r="EE667" s="76"/>
      <c r="EF667" s="76"/>
      <c r="EG667" s="76"/>
      <c r="EH667" s="76"/>
      <c r="EI667" s="76"/>
      <c r="EJ667" s="76"/>
      <c r="EK667" s="76"/>
      <c r="EL667" s="76"/>
      <c r="EM667" s="76"/>
      <c r="EN667" s="76"/>
      <c r="EO667" s="76"/>
      <c r="EP667" s="76"/>
      <c r="EQ667" s="76"/>
      <c r="ER667" s="76"/>
      <c r="ES667" s="76"/>
      <c r="ET667" s="76"/>
      <c r="EU667" s="76"/>
      <c r="EV667" s="76"/>
      <c r="EW667" s="76"/>
      <c r="EX667" s="76"/>
      <c r="EY667" s="76"/>
      <c r="EZ667" s="76"/>
      <c r="FA667" s="76"/>
      <c r="FB667" s="76"/>
    </row>
    <row r="668" spans="1:158" x14ac:dyDescent="0.25">
      <c r="A668" s="18"/>
      <c r="B668" s="85"/>
      <c r="C668" s="85"/>
      <c r="D668" s="85"/>
      <c r="E668" s="18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7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  <c r="CZ668" s="76"/>
      <c r="DA668" s="76"/>
      <c r="DB668" s="76"/>
      <c r="DC668" s="76"/>
      <c r="DD668" s="76"/>
      <c r="DE668" s="76"/>
      <c r="DF668" s="76"/>
      <c r="DG668" s="76"/>
      <c r="DH668" s="76"/>
      <c r="DI668" s="76"/>
      <c r="DJ668" s="76"/>
      <c r="DK668" s="76"/>
      <c r="DL668" s="76"/>
      <c r="DM668" s="76"/>
      <c r="DN668" s="76"/>
      <c r="DO668" s="76"/>
      <c r="DP668" s="76"/>
      <c r="DQ668" s="76"/>
      <c r="DR668" s="76"/>
      <c r="DS668" s="76"/>
      <c r="DT668" s="76"/>
      <c r="DU668" s="76"/>
      <c r="DV668" s="76"/>
      <c r="DW668" s="76"/>
      <c r="DX668" s="76"/>
      <c r="DY668" s="76"/>
      <c r="DZ668" s="76"/>
      <c r="EA668" s="76"/>
      <c r="EB668" s="76"/>
      <c r="EC668" s="76"/>
      <c r="ED668" s="76"/>
      <c r="EE668" s="76"/>
      <c r="EF668" s="76"/>
      <c r="EG668" s="76"/>
      <c r="EH668" s="76"/>
      <c r="EI668" s="76"/>
      <c r="EJ668" s="76"/>
      <c r="EK668" s="76"/>
      <c r="EL668" s="76"/>
      <c r="EM668" s="76"/>
      <c r="EN668" s="76"/>
      <c r="EO668" s="76"/>
      <c r="EP668" s="76"/>
      <c r="EQ668" s="76"/>
      <c r="ER668" s="76"/>
      <c r="ES668" s="76"/>
      <c r="ET668" s="76"/>
      <c r="EU668" s="76"/>
      <c r="EV668" s="76"/>
      <c r="EW668" s="76"/>
      <c r="EX668" s="76"/>
      <c r="EY668" s="76"/>
      <c r="EZ668" s="76"/>
      <c r="FA668" s="76"/>
      <c r="FB668" s="76"/>
    </row>
    <row r="669" spans="1:158" x14ac:dyDescent="0.25">
      <c r="A669" s="18"/>
      <c r="B669" s="85"/>
      <c r="C669" s="85"/>
      <c r="D669" s="85"/>
      <c r="E669" s="18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7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  <c r="CZ669" s="76"/>
      <c r="DA669" s="76"/>
      <c r="DB669" s="76"/>
      <c r="DC669" s="76"/>
      <c r="DD669" s="76"/>
      <c r="DE669" s="76"/>
      <c r="DF669" s="76"/>
      <c r="DG669" s="76"/>
      <c r="DH669" s="76"/>
      <c r="DI669" s="76"/>
      <c r="DJ669" s="76"/>
      <c r="DK669" s="76"/>
      <c r="DL669" s="76"/>
      <c r="DM669" s="76"/>
      <c r="DN669" s="76"/>
      <c r="DO669" s="76"/>
      <c r="DP669" s="76"/>
      <c r="DQ669" s="76"/>
      <c r="DR669" s="76"/>
      <c r="DS669" s="76"/>
      <c r="DT669" s="76"/>
      <c r="DU669" s="76"/>
      <c r="DV669" s="76"/>
      <c r="DW669" s="76"/>
      <c r="DX669" s="76"/>
      <c r="DY669" s="76"/>
      <c r="DZ669" s="76"/>
      <c r="EA669" s="76"/>
      <c r="EB669" s="76"/>
      <c r="EC669" s="76"/>
      <c r="ED669" s="76"/>
      <c r="EE669" s="76"/>
      <c r="EF669" s="76"/>
      <c r="EG669" s="76"/>
      <c r="EH669" s="76"/>
      <c r="EI669" s="76"/>
      <c r="EJ669" s="76"/>
      <c r="EK669" s="76"/>
      <c r="EL669" s="76"/>
      <c r="EM669" s="76"/>
      <c r="EN669" s="76"/>
      <c r="EO669" s="76"/>
      <c r="EP669" s="76"/>
      <c r="EQ669" s="76"/>
      <c r="ER669" s="76"/>
      <c r="ES669" s="76"/>
      <c r="ET669" s="76"/>
      <c r="EU669" s="76"/>
      <c r="EV669" s="76"/>
      <c r="EW669" s="76"/>
      <c r="EX669" s="76"/>
      <c r="EY669" s="76"/>
      <c r="EZ669" s="76"/>
      <c r="FA669" s="76"/>
      <c r="FB669" s="76"/>
    </row>
    <row r="670" spans="1:158" x14ac:dyDescent="0.25">
      <c r="A670" s="18"/>
      <c r="B670" s="85"/>
      <c r="C670" s="85"/>
      <c r="D670" s="85"/>
      <c r="E670" s="18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7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76"/>
      <c r="CX670" s="76"/>
      <c r="CY670" s="76"/>
      <c r="CZ670" s="76"/>
      <c r="DA670" s="76"/>
      <c r="DB670" s="76"/>
      <c r="DC670" s="76"/>
      <c r="DD670" s="76"/>
      <c r="DE670" s="76"/>
      <c r="DF670" s="76"/>
      <c r="DG670" s="76"/>
      <c r="DH670" s="76"/>
      <c r="DI670" s="76"/>
      <c r="DJ670" s="76"/>
      <c r="DK670" s="76"/>
      <c r="DL670" s="76"/>
      <c r="DM670" s="76"/>
      <c r="DN670" s="76"/>
      <c r="DO670" s="76"/>
      <c r="DP670" s="76"/>
      <c r="DQ670" s="76"/>
      <c r="DR670" s="76"/>
      <c r="DS670" s="76"/>
      <c r="DT670" s="76"/>
      <c r="DU670" s="76"/>
      <c r="DV670" s="76"/>
      <c r="DW670" s="76"/>
      <c r="DX670" s="76"/>
      <c r="DY670" s="76"/>
      <c r="DZ670" s="76"/>
      <c r="EA670" s="76"/>
      <c r="EB670" s="76"/>
      <c r="EC670" s="76"/>
      <c r="ED670" s="76"/>
      <c r="EE670" s="76"/>
      <c r="EF670" s="76"/>
      <c r="EG670" s="76"/>
      <c r="EH670" s="76"/>
      <c r="EI670" s="76"/>
      <c r="EJ670" s="76"/>
      <c r="EK670" s="76"/>
      <c r="EL670" s="76"/>
      <c r="EM670" s="76"/>
      <c r="EN670" s="76"/>
      <c r="EO670" s="76"/>
      <c r="EP670" s="76"/>
      <c r="EQ670" s="76"/>
      <c r="ER670" s="76"/>
      <c r="ES670" s="76"/>
      <c r="ET670" s="76"/>
      <c r="EU670" s="76"/>
      <c r="EV670" s="76"/>
      <c r="EW670" s="76"/>
      <c r="EX670" s="76"/>
      <c r="EY670" s="76"/>
      <c r="EZ670" s="76"/>
      <c r="FA670" s="76"/>
      <c r="FB670" s="76"/>
    </row>
    <row r="671" spans="1:158" x14ac:dyDescent="0.25">
      <c r="A671" s="18"/>
      <c r="B671" s="85"/>
      <c r="C671" s="85"/>
      <c r="D671" s="85"/>
      <c r="E671" s="18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7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  <c r="CZ671" s="76"/>
      <c r="DA671" s="76"/>
      <c r="DB671" s="76"/>
      <c r="DC671" s="76"/>
      <c r="DD671" s="76"/>
      <c r="DE671" s="76"/>
      <c r="DF671" s="76"/>
      <c r="DG671" s="76"/>
      <c r="DH671" s="76"/>
      <c r="DI671" s="76"/>
      <c r="DJ671" s="76"/>
      <c r="DK671" s="76"/>
      <c r="DL671" s="76"/>
      <c r="DM671" s="76"/>
      <c r="DN671" s="76"/>
      <c r="DO671" s="76"/>
      <c r="DP671" s="76"/>
      <c r="DQ671" s="76"/>
      <c r="DR671" s="76"/>
      <c r="DS671" s="76"/>
      <c r="DT671" s="76"/>
      <c r="DU671" s="76"/>
      <c r="DV671" s="76"/>
      <c r="DW671" s="76"/>
      <c r="DX671" s="76"/>
      <c r="DY671" s="76"/>
      <c r="DZ671" s="76"/>
      <c r="EA671" s="76"/>
      <c r="EB671" s="76"/>
      <c r="EC671" s="76"/>
      <c r="ED671" s="76"/>
      <c r="EE671" s="76"/>
      <c r="EF671" s="76"/>
      <c r="EG671" s="76"/>
      <c r="EH671" s="76"/>
      <c r="EI671" s="76"/>
      <c r="EJ671" s="76"/>
      <c r="EK671" s="76"/>
      <c r="EL671" s="76"/>
      <c r="EM671" s="76"/>
      <c r="EN671" s="76"/>
      <c r="EO671" s="76"/>
      <c r="EP671" s="76"/>
      <c r="EQ671" s="76"/>
      <c r="ER671" s="76"/>
      <c r="ES671" s="76"/>
      <c r="ET671" s="76"/>
      <c r="EU671" s="76"/>
      <c r="EV671" s="76"/>
      <c r="EW671" s="76"/>
      <c r="EX671" s="76"/>
      <c r="EY671" s="76"/>
      <c r="EZ671" s="76"/>
      <c r="FA671" s="76"/>
      <c r="FB671" s="76"/>
    </row>
    <row r="672" spans="1:158" x14ac:dyDescent="0.25">
      <c r="A672" s="18"/>
      <c r="B672" s="85"/>
      <c r="C672" s="85"/>
      <c r="D672" s="85"/>
      <c r="E672" s="18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7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  <c r="CZ672" s="76"/>
      <c r="DA672" s="76"/>
      <c r="DB672" s="76"/>
      <c r="DC672" s="76"/>
      <c r="DD672" s="76"/>
      <c r="DE672" s="76"/>
      <c r="DF672" s="76"/>
      <c r="DG672" s="76"/>
      <c r="DH672" s="76"/>
      <c r="DI672" s="76"/>
      <c r="DJ672" s="76"/>
      <c r="DK672" s="76"/>
      <c r="DL672" s="76"/>
      <c r="DM672" s="76"/>
      <c r="DN672" s="76"/>
      <c r="DO672" s="76"/>
      <c r="DP672" s="76"/>
      <c r="DQ672" s="76"/>
      <c r="DR672" s="76"/>
      <c r="DS672" s="76"/>
      <c r="DT672" s="76"/>
      <c r="DU672" s="76"/>
      <c r="DV672" s="76"/>
      <c r="DW672" s="76"/>
      <c r="DX672" s="76"/>
      <c r="DY672" s="76"/>
      <c r="DZ672" s="76"/>
      <c r="EA672" s="76"/>
      <c r="EB672" s="76"/>
      <c r="EC672" s="76"/>
      <c r="ED672" s="76"/>
      <c r="EE672" s="76"/>
      <c r="EF672" s="76"/>
      <c r="EG672" s="76"/>
      <c r="EH672" s="76"/>
      <c r="EI672" s="76"/>
      <c r="EJ672" s="76"/>
      <c r="EK672" s="76"/>
      <c r="EL672" s="76"/>
      <c r="EM672" s="76"/>
      <c r="EN672" s="76"/>
      <c r="EO672" s="76"/>
      <c r="EP672" s="76"/>
      <c r="EQ672" s="76"/>
      <c r="ER672" s="76"/>
      <c r="ES672" s="76"/>
      <c r="ET672" s="76"/>
      <c r="EU672" s="76"/>
      <c r="EV672" s="76"/>
      <c r="EW672" s="76"/>
      <c r="EX672" s="76"/>
      <c r="EY672" s="76"/>
      <c r="EZ672" s="76"/>
      <c r="FA672" s="76"/>
      <c r="FB672" s="76"/>
    </row>
    <row r="673" spans="1:158" x14ac:dyDescent="0.25">
      <c r="A673" s="18"/>
      <c r="B673" s="85"/>
      <c r="C673" s="85"/>
      <c r="D673" s="85"/>
      <c r="E673" s="18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7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  <c r="CZ673" s="76"/>
      <c r="DA673" s="76"/>
      <c r="DB673" s="76"/>
      <c r="DC673" s="76"/>
      <c r="DD673" s="76"/>
      <c r="DE673" s="76"/>
      <c r="DF673" s="76"/>
      <c r="DG673" s="76"/>
      <c r="DH673" s="76"/>
      <c r="DI673" s="76"/>
      <c r="DJ673" s="76"/>
      <c r="DK673" s="76"/>
      <c r="DL673" s="76"/>
      <c r="DM673" s="76"/>
      <c r="DN673" s="76"/>
      <c r="DO673" s="76"/>
      <c r="DP673" s="76"/>
      <c r="DQ673" s="76"/>
      <c r="DR673" s="76"/>
      <c r="DS673" s="76"/>
      <c r="DT673" s="76"/>
      <c r="DU673" s="76"/>
      <c r="DV673" s="76"/>
      <c r="DW673" s="76"/>
      <c r="DX673" s="76"/>
      <c r="DY673" s="76"/>
      <c r="DZ673" s="76"/>
      <c r="EA673" s="76"/>
      <c r="EB673" s="76"/>
      <c r="EC673" s="76"/>
      <c r="ED673" s="76"/>
      <c r="EE673" s="76"/>
      <c r="EF673" s="76"/>
      <c r="EG673" s="76"/>
      <c r="EH673" s="76"/>
      <c r="EI673" s="76"/>
      <c r="EJ673" s="76"/>
      <c r="EK673" s="76"/>
      <c r="EL673" s="76"/>
      <c r="EM673" s="76"/>
      <c r="EN673" s="76"/>
      <c r="EO673" s="76"/>
      <c r="EP673" s="76"/>
      <c r="EQ673" s="76"/>
      <c r="ER673" s="76"/>
      <c r="ES673" s="76"/>
      <c r="ET673" s="76"/>
      <c r="EU673" s="76"/>
      <c r="EV673" s="76"/>
      <c r="EW673" s="76"/>
      <c r="EX673" s="76"/>
      <c r="EY673" s="76"/>
      <c r="EZ673" s="76"/>
      <c r="FA673" s="76"/>
      <c r="FB673" s="76"/>
    </row>
    <row r="674" spans="1:158" x14ac:dyDescent="0.25">
      <c r="A674" s="18"/>
      <c r="B674" s="85"/>
      <c r="C674" s="85"/>
      <c r="D674" s="85"/>
      <c r="E674" s="18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7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  <c r="CZ674" s="76"/>
      <c r="DA674" s="76"/>
      <c r="DB674" s="76"/>
      <c r="DC674" s="76"/>
      <c r="DD674" s="76"/>
      <c r="DE674" s="76"/>
      <c r="DF674" s="76"/>
      <c r="DG674" s="76"/>
      <c r="DH674" s="76"/>
      <c r="DI674" s="76"/>
      <c r="DJ674" s="76"/>
      <c r="DK674" s="76"/>
      <c r="DL674" s="76"/>
      <c r="DM674" s="76"/>
      <c r="DN674" s="76"/>
      <c r="DO674" s="76"/>
      <c r="DP674" s="76"/>
      <c r="DQ674" s="76"/>
      <c r="DR674" s="76"/>
      <c r="DS674" s="76"/>
      <c r="DT674" s="76"/>
      <c r="DU674" s="76"/>
      <c r="DV674" s="76"/>
      <c r="DW674" s="76"/>
      <c r="DX674" s="76"/>
      <c r="DY674" s="76"/>
      <c r="DZ674" s="76"/>
      <c r="EA674" s="76"/>
      <c r="EB674" s="76"/>
      <c r="EC674" s="76"/>
      <c r="ED674" s="76"/>
      <c r="EE674" s="76"/>
      <c r="EF674" s="76"/>
      <c r="EG674" s="76"/>
      <c r="EH674" s="76"/>
      <c r="EI674" s="76"/>
      <c r="EJ674" s="76"/>
      <c r="EK674" s="76"/>
      <c r="EL674" s="76"/>
      <c r="EM674" s="76"/>
      <c r="EN674" s="76"/>
      <c r="EO674" s="76"/>
      <c r="EP674" s="76"/>
      <c r="EQ674" s="76"/>
      <c r="ER674" s="76"/>
      <c r="ES674" s="76"/>
      <c r="ET674" s="76"/>
      <c r="EU674" s="76"/>
      <c r="EV674" s="76"/>
      <c r="EW674" s="76"/>
      <c r="EX674" s="76"/>
      <c r="EY674" s="76"/>
      <c r="EZ674" s="76"/>
      <c r="FA674" s="76"/>
      <c r="FB674" s="76"/>
    </row>
    <row r="675" spans="1:158" x14ac:dyDescent="0.25">
      <c r="A675" s="18"/>
      <c r="B675" s="85"/>
      <c r="C675" s="85"/>
      <c r="D675" s="85"/>
      <c r="E675" s="18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7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  <c r="CZ675" s="76"/>
      <c r="DA675" s="76"/>
      <c r="DB675" s="76"/>
      <c r="DC675" s="76"/>
      <c r="DD675" s="76"/>
      <c r="DE675" s="76"/>
      <c r="DF675" s="76"/>
      <c r="DG675" s="76"/>
      <c r="DH675" s="76"/>
      <c r="DI675" s="76"/>
      <c r="DJ675" s="76"/>
      <c r="DK675" s="76"/>
      <c r="DL675" s="76"/>
      <c r="DM675" s="76"/>
      <c r="DN675" s="76"/>
      <c r="DO675" s="76"/>
      <c r="DP675" s="76"/>
      <c r="DQ675" s="76"/>
      <c r="DR675" s="76"/>
      <c r="DS675" s="76"/>
      <c r="DT675" s="76"/>
      <c r="DU675" s="76"/>
      <c r="DV675" s="76"/>
      <c r="DW675" s="76"/>
      <c r="DX675" s="76"/>
      <c r="DY675" s="76"/>
      <c r="DZ675" s="76"/>
      <c r="EA675" s="76"/>
      <c r="EB675" s="76"/>
      <c r="EC675" s="76"/>
      <c r="ED675" s="76"/>
      <c r="EE675" s="76"/>
      <c r="EF675" s="76"/>
      <c r="EG675" s="76"/>
      <c r="EH675" s="76"/>
      <c r="EI675" s="76"/>
      <c r="EJ675" s="76"/>
      <c r="EK675" s="76"/>
      <c r="EL675" s="76"/>
      <c r="EM675" s="76"/>
      <c r="EN675" s="76"/>
      <c r="EO675" s="76"/>
      <c r="EP675" s="76"/>
      <c r="EQ675" s="76"/>
      <c r="ER675" s="76"/>
      <c r="ES675" s="76"/>
      <c r="ET675" s="76"/>
      <c r="EU675" s="76"/>
      <c r="EV675" s="76"/>
      <c r="EW675" s="76"/>
      <c r="EX675" s="76"/>
      <c r="EY675" s="76"/>
      <c r="EZ675" s="76"/>
      <c r="FA675" s="76"/>
      <c r="FB675" s="76"/>
    </row>
    <row r="676" spans="1:158" x14ac:dyDescent="0.25">
      <c r="A676" s="18"/>
      <c r="B676" s="85"/>
      <c r="C676" s="85"/>
      <c r="D676" s="85"/>
      <c r="E676" s="18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7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  <c r="CZ676" s="76"/>
      <c r="DA676" s="76"/>
      <c r="DB676" s="76"/>
      <c r="DC676" s="76"/>
      <c r="DD676" s="76"/>
      <c r="DE676" s="76"/>
      <c r="DF676" s="76"/>
      <c r="DG676" s="76"/>
      <c r="DH676" s="76"/>
      <c r="DI676" s="76"/>
      <c r="DJ676" s="76"/>
      <c r="DK676" s="76"/>
      <c r="DL676" s="76"/>
      <c r="DM676" s="76"/>
      <c r="DN676" s="76"/>
      <c r="DO676" s="76"/>
      <c r="DP676" s="76"/>
      <c r="DQ676" s="76"/>
      <c r="DR676" s="76"/>
      <c r="DS676" s="76"/>
      <c r="DT676" s="76"/>
      <c r="DU676" s="76"/>
      <c r="DV676" s="76"/>
      <c r="DW676" s="76"/>
      <c r="DX676" s="76"/>
      <c r="DY676" s="76"/>
      <c r="DZ676" s="76"/>
      <c r="EA676" s="76"/>
      <c r="EB676" s="76"/>
      <c r="EC676" s="76"/>
      <c r="ED676" s="76"/>
      <c r="EE676" s="76"/>
      <c r="EF676" s="76"/>
      <c r="EG676" s="76"/>
      <c r="EH676" s="76"/>
      <c r="EI676" s="76"/>
      <c r="EJ676" s="76"/>
      <c r="EK676" s="76"/>
      <c r="EL676" s="76"/>
      <c r="EM676" s="76"/>
      <c r="EN676" s="76"/>
      <c r="EO676" s="76"/>
      <c r="EP676" s="76"/>
      <c r="EQ676" s="76"/>
      <c r="ER676" s="76"/>
      <c r="ES676" s="76"/>
      <c r="ET676" s="76"/>
      <c r="EU676" s="76"/>
      <c r="EV676" s="76"/>
      <c r="EW676" s="76"/>
      <c r="EX676" s="76"/>
      <c r="EY676" s="76"/>
      <c r="EZ676" s="76"/>
      <c r="FA676" s="76"/>
      <c r="FB676" s="76"/>
    </row>
    <row r="677" spans="1:158" x14ac:dyDescent="0.25">
      <c r="A677" s="18"/>
      <c r="B677" s="85"/>
      <c r="C677" s="85"/>
      <c r="D677" s="85"/>
      <c r="E677" s="18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7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  <c r="CZ677" s="76"/>
      <c r="DA677" s="76"/>
      <c r="DB677" s="76"/>
      <c r="DC677" s="76"/>
      <c r="DD677" s="76"/>
      <c r="DE677" s="76"/>
      <c r="DF677" s="76"/>
      <c r="DG677" s="76"/>
      <c r="DH677" s="76"/>
      <c r="DI677" s="76"/>
      <c r="DJ677" s="76"/>
      <c r="DK677" s="76"/>
      <c r="DL677" s="76"/>
      <c r="DM677" s="76"/>
      <c r="DN677" s="76"/>
      <c r="DO677" s="76"/>
      <c r="DP677" s="76"/>
      <c r="DQ677" s="76"/>
      <c r="DR677" s="76"/>
      <c r="DS677" s="76"/>
      <c r="DT677" s="76"/>
      <c r="DU677" s="76"/>
      <c r="DV677" s="76"/>
      <c r="DW677" s="76"/>
      <c r="DX677" s="76"/>
      <c r="DY677" s="76"/>
      <c r="DZ677" s="76"/>
      <c r="EA677" s="76"/>
      <c r="EB677" s="76"/>
      <c r="EC677" s="76"/>
      <c r="ED677" s="76"/>
      <c r="EE677" s="76"/>
      <c r="EF677" s="76"/>
      <c r="EG677" s="76"/>
      <c r="EH677" s="76"/>
      <c r="EI677" s="76"/>
      <c r="EJ677" s="76"/>
      <c r="EK677" s="76"/>
      <c r="EL677" s="76"/>
      <c r="EM677" s="76"/>
      <c r="EN677" s="76"/>
      <c r="EO677" s="76"/>
      <c r="EP677" s="76"/>
      <c r="EQ677" s="76"/>
      <c r="ER677" s="76"/>
      <c r="ES677" s="76"/>
      <c r="ET677" s="76"/>
      <c r="EU677" s="76"/>
      <c r="EV677" s="76"/>
      <c r="EW677" s="76"/>
      <c r="EX677" s="76"/>
      <c r="EY677" s="76"/>
      <c r="EZ677" s="76"/>
      <c r="FA677" s="76"/>
      <c r="FB677" s="76"/>
    </row>
    <row r="678" spans="1:158" x14ac:dyDescent="0.25">
      <c r="A678" s="18"/>
      <c r="B678" s="85"/>
      <c r="C678" s="85"/>
      <c r="D678" s="85"/>
      <c r="E678" s="18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7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  <c r="CZ678" s="76"/>
      <c r="DA678" s="76"/>
      <c r="DB678" s="76"/>
      <c r="DC678" s="76"/>
      <c r="DD678" s="76"/>
      <c r="DE678" s="76"/>
      <c r="DF678" s="76"/>
      <c r="DG678" s="76"/>
      <c r="DH678" s="76"/>
      <c r="DI678" s="76"/>
      <c r="DJ678" s="76"/>
      <c r="DK678" s="76"/>
      <c r="DL678" s="76"/>
      <c r="DM678" s="76"/>
      <c r="DN678" s="76"/>
      <c r="DO678" s="76"/>
      <c r="DP678" s="76"/>
      <c r="DQ678" s="76"/>
      <c r="DR678" s="76"/>
      <c r="DS678" s="76"/>
      <c r="DT678" s="76"/>
      <c r="DU678" s="76"/>
      <c r="DV678" s="76"/>
      <c r="DW678" s="76"/>
      <c r="DX678" s="76"/>
      <c r="DY678" s="76"/>
      <c r="DZ678" s="76"/>
      <c r="EA678" s="76"/>
      <c r="EB678" s="76"/>
      <c r="EC678" s="76"/>
      <c r="ED678" s="76"/>
      <c r="EE678" s="76"/>
      <c r="EF678" s="76"/>
      <c r="EG678" s="76"/>
      <c r="EH678" s="76"/>
      <c r="EI678" s="76"/>
      <c r="EJ678" s="76"/>
      <c r="EK678" s="76"/>
      <c r="EL678" s="76"/>
      <c r="EM678" s="76"/>
      <c r="EN678" s="76"/>
      <c r="EO678" s="76"/>
      <c r="EP678" s="76"/>
      <c r="EQ678" s="76"/>
      <c r="ER678" s="76"/>
      <c r="ES678" s="76"/>
      <c r="ET678" s="76"/>
      <c r="EU678" s="76"/>
      <c r="EV678" s="76"/>
      <c r="EW678" s="76"/>
      <c r="EX678" s="76"/>
      <c r="EY678" s="76"/>
      <c r="EZ678" s="76"/>
      <c r="FA678" s="76"/>
      <c r="FB678" s="76"/>
    </row>
    <row r="679" spans="1:158" x14ac:dyDescent="0.25">
      <c r="A679" s="18"/>
      <c r="B679" s="85"/>
      <c r="C679" s="85"/>
      <c r="D679" s="85"/>
      <c r="E679" s="18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7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  <c r="CZ679" s="76"/>
      <c r="DA679" s="76"/>
      <c r="DB679" s="76"/>
      <c r="DC679" s="76"/>
      <c r="DD679" s="76"/>
      <c r="DE679" s="76"/>
      <c r="DF679" s="76"/>
      <c r="DG679" s="76"/>
      <c r="DH679" s="76"/>
      <c r="DI679" s="76"/>
      <c r="DJ679" s="76"/>
      <c r="DK679" s="76"/>
      <c r="DL679" s="76"/>
      <c r="DM679" s="76"/>
      <c r="DN679" s="76"/>
      <c r="DO679" s="76"/>
      <c r="DP679" s="76"/>
      <c r="DQ679" s="76"/>
      <c r="DR679" s="76"/>
      <c r="DS679" s="76"/>
      <c r="DT679" s="76"/>
      <c r="DU679" s="76"/>
      <c r="DV679" s="76"/>
      <c r="DW679" s="76"/>
      <c r="DX679" s="76"/>
      <c r="DY679" s="76"/>
      <c r="DZ679" s="76"/>
      <c r="EA679" s="76"/>
      <c r="EB679" s="76"/>
      <c r="EC679" s="76"/>
      <c r="ED679" s="76"/>
      <c r="EE679" s="76"/>
      <c r="EF679" s="76"/>
      <c r="EG679" s="76"/>
      <c r="EH679" s="76"/>
      <c r="EI679" s="76"/>
      <c r="EJ679" s="76"/>
      <c r="EK679" s="76"/>
      <c r="EL679" s="76"/>
      <c r="EM679" s="76"/>
      <c r="EN679" s="76"/>
      <c r="EO679" s="76"/>
      <c r="EP679" s="76"/>
      <c r="EQ679" s="76"/>
      <c r="ER679" s="76"/>
      <c r="ES679" s="76"/>
      <c r="ET679" s="76"/>
      <c r="EU679" s="76"/>
      <c r="EV679" s="76"/>
      <c r="EW679" s="76"/>
      <c r="EX679" s="76"/>
      <c r="EY679" s="76"/>
      <c r="EZ679" s="76"/>
      <c r="FA679" s="76"/>
      <c r="FB679" s="76"/>
    </row>
    <row r="680" spans="1:158" x14ac:dyDescent="0.25">
      <c r="A680" s="18"/>
      <c r="B680" s="85"/>
      <c r="C680" s="85"/>
      <c r="D680" s="85"/>
      <c r="E680" s="18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7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  <c r="CZ680" s="76"/>
      <c r="DA680" s="76"/>
      <c r="DB680" s="76"/>
      <c r="DC680" s="76"/>
      <c r="DD680" s="76"/>
      <c r="DE680" s="76"/>
      <c r="DF680" s="76"/>
      <c r="DG680" s="76"/>
      <c r="DH680" s="76"/>
      <c r="DI680" s="76"/>
      <c r="DJ680" s="76"/>
      <c r="DK680" s="76"/>
      <c r="DL680" s="76"/>
      <c r="DM680" s="76"/>
      <c r="DN680" s="76"/>
      <c r="DO680" s="76"/>
      <c r="DP680" s="76"/>
      <c r="DQ680" s="76"/>
      <c r="DR680" s="76"/>
      <c r="DS680" s="76"/>
      <c r="DT680" s="76"/>
      <c r="DU680" s="76"/>
      <c r="DV680" s="76"/>
      <c r="DW680" s="76"/>
      <c r="DX680" s="76"/>
      <c r="DY680" s="76"/>
      <c r="DZ680" s="76"/>
      <c r="EA680" s="76"/>
      <c r="EB680" s="76"/>
      <c r="EC680" s="76"/>
      <c r="ED680" s="76"/>
      <c r="EE680" s="76"/>
      <c r="EF680" s="76"/>
      <c r="EG680" s="76"/>
      <c r="EH680" s="76"/>
      <c r="EI680" s="76"/>
      <c r="EJ680" s="76"/>
      <c r="EK680" s="76"/>
      <c r="EL680" s="76"/>
      <c r="EM680" s="76"/>
      <c r="EN680" s="76"/>
      <c r="EO680" s="76"/>
      <c r="EP680" s="76"/>
      <c r="EQ680" s="76"/>
      <c r="ER680" s="76"/>
      <c r="ES680" s="76"/>
      <c r="ET680" s="76"/>
      <c r="EU680" s="76"/>
      <c r="EV680" s="76"/>
      <c r="EW680" s="76"/>
      <c r="EX680" s="76"/>
      <c r="EY680" s="76"/>
      <c r="EZ680" s="76"/>
      <c r="FA680" s="76"/>
      <c r="FB680" s="76"/>
    </row>
    <row r="681" spans="1:158" x14ac:dyDescent="0.25">
      <c r="A681" s="18"/>
      <c r="B681" s="85"/>
      <c r="C681" s="85"/>
      <c r="D681" s="85"/>
      <c r="E681" s="18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7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  <c r="CZ681" s="76"/>
      <c r="DA681" s="76"/>
      <c r="DB681" s="76"/>
      <c r="DC681" s="76"/>
      <c r="DD681" s="76"/>
      <c r="DE681" s="76"/>
      <c r="DF681" s="76"/>
      <c r="DG681" s="76"/>
      <c r="DH681" s="76"/>
      <c r="DI681" s="76"/>
      <c r="DJ681" s="76"/>
      <c r="DK681" s="76"/>
      <c r="DL681" s="76"/>
      <c r="DM681" s="76"/>
      <c r="DN681" s="76"/>
      <c r="DO681" s="76"/>
      <c r="DP681" s="76"/>
      <c r="DQ681" s="76"/>
      <c r="DR681" s="76"/>
      <c r="DS681" s="76"/>
      <c r="DT681" s="76"/>
      <c r="DU681" s="76"/>
      <c r="DV681" s="76"/>
      <c r="DW681" s="76"/>
      <c r="DX681" s="76"/>
      <c r="DY681" s="76"/>
      <c r="DZ681" s="76"/>
      <c r="EA681" s="76"/>
      <c r="EB681" s="76"/>
      <c r="EC681" s="76"/>
      <c r="ED681" s="76"/>
      <c r="EE681" s="76"/>
      <c r="EF681" s="76"/>
      <c r="EG681" s="76"/>
      <c r="EH681" s="76"/>
      <c r="EI681" s="76"/>
      <c r="EJ681" s="76"/>
      <c r="EK681" s="76"/>
      <c r="EL681" s="76"/>
      <c r="EM681" s="76"/>
      <c r="EN681" s="76"/>
      <c r="EO681" s="76"/>
      <c r="EP681" s="76"/>
      <c r="EQ681" s="76"/>
      <c r="ER681" s="76"/>
      <c r="ES681" s="76"/>
      <c r="ET681" s="76"/>
      <c r="EU681" s="76"/>
      <c r="EV681" s="76"/>
      <c r="EW681" s="76"/>
      <c r="EX681" s="76"/>
      <c r="EY681" s="76"/>
      <c r="EZ681" s="76"/>
      <c r="FA681" s="76"/>
      <c r="FB681" s="76"/>
    </row>
    <row r="682" spans="1:158" x14ac:dyDescent="0.25">
      <c r="A682" s="18"/>
      <c r="B682" s="85"/>
      <c r="C682" s="85"/>
      <c r="D682" s="85"/>
      <c r="E682" s="18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7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  <c r="CZ682" s="76"/>
      <c r="DA682" s="76"/>
      <c r="DB682" s="76"/>
      <c r="DC682" s="76"/>
      <c r="DD682" s="76"/>
      <c r="DE682" s="76"/>
      <c r="DF682" s="76"/>
      <c r="DG682" s="76"/>
      <c r="DH682" s="76"/>
      <c r="DI682" s="76"/>
      <c r="DJ682" s="76"/>
      <c r="DK682" s="76"/>
      <c r="DL682" s="76"/>
      <c r="DM682" s="76"/>
      <c r="DN682" s="76"/>
      <c r="DO682" s="76"/>
      <c r="DP682" s="76"/>
      <c r="DQ682" s="76"/>
      <c r="DR682" s="76"/>
      <c r="DS682" s="76"/>
      <c r="DT682" s="76"/>
      <c r="DU682" s="76"/>
      <c r="DV682" s="76"/>
      <c r="DW682" s="76"/>
      <c r="DX682" s="76"/>
      <c r="DY682" s="76"/>
      <c r="DZ682" s="76"/>
      <c r="EA682" s="76"/>
      <c r="EB682" s="76"/>
      <c r="EC682" s="76"/>
      <c r="ED682" s="76"/>
      <c r="EE682" s="76"/>
      <c r="EF682" s="76"/>
      <c r="EG682" s="76"/>
      <c r="EH682" s="76"/>
      <c r="EI682" s="76"/>
      <c r="EJ682" s="76"/>
      <c r="EK682" s="76"/>
      <c r="EL682" s="76"/>
      <c r="EM682" s="76"/>
      <c r="EN682" s="76"/>
      <c r="EO682" s="76"/>
      <c r="EP682" s="76"/>
      <c r="EQ682" s="76"/>
      <c r="ER682" s="76"/>
      <c r="ES682" s="76"/>
      <c r="ET682" s="76"/>
      <c r="EU682" s="76"/>
      <c r="EV682" s="76"/>
      <c r="EW682" s="76"/>
      <c r="EX682" s="76"/>
      <c r="EY682" s="76"/>
      <c r="EZ682" s="76"/>
      <c r="FA682" s="76"/>
      <c r="FB682" s="76"/>
    </row>
    <row r="683" spans="1:158" x14ac:dyDescent="0.25">
      <c r="A683" s="18"/>
      <c r="B683" s="85"/>
      <c r="C683" s="85"/>
      <c r="D683" s="85"/>
      <c r="E683" s="18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7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  <c r="CZ683" s="76"/>
      <c r="DA683" s="76"/>
      <c r="DB683" s="76"/>
      <c r="DC683" s="76"/>
      <c r="DD683" s="76"/>
      <c r="DE683" s="76"/>
      <c r="DF683" s="76"/>
      <c r="DG683" s="76"/>
      <c r="DH683" s="76"/>
      <c r="DI683" s="76"/>
      <c r="DJ683" s="76"/>
      <c r="DK683" s="76"/>
      <c r="DL683" s="76"/>
      <c r="DM683" s="76"/>
      <c r="DN683" s="76"/>
      <c r="DO683" s="76"/>
      <c r="DP683" s="76"/>
      <c r="DQ683" s="76"/>
      <c r="DR683" s="76"/>
      <c r="DS683" s="76"/>
      <c r="DT683" s="76"/>
      <c r="DU683" s="76"/>
      <c r="DV683" s="76"/>
      <c r="DW683" s="76"/>
      <c r="DX683" s="76"/>
      <c r="DY683" s="76"/>
      <c r="DZ683" s="76"/>
      <c r="EA683" s="76"/>
      <c r="EB683" s="76"/>
      <c r="EC683" s="76"/>
      <c r="ED683" s="76"/>
      <c r="EE683" s="76"/>
      <c r="EF683" s="76"/>
      <c r="EG683" s="76"/>
      <c r="EH683" s="76"/>
      <c r="EI683" s="76"/>
      <c r="EJ683" s="76"/>
      <c r="EK683" s="76"/>
      <c r="EL683" s="76"/>
      <c r="EM683" s="76"/>
      <c r="EN683" s="76"/>
      <c r="EO683" s="76"/>
      <c r="EP683" s="76"/>
      <c r="EQ683" s="76"/>
      <c r="ER683" s="76"/>
      <c r="ES683" s="76"/>
      <c r="ET683" s="76"/>
      <c r="EU683" s="76"/>
      <c r="EV683" s="76"/>
      <c r="EW683" s="76"/>
      <c r="EX683" s="76"/>
      <c r="EY683" s="76"/>
      <c r="EZ683" s="76"/>
      <c r="FA683" s="76"/>
      <c r="FB683" s="76"/>
    </row>
    <row r="684" spans="1:158" x14ac:dyDescent="0.25">
      <c r="A684" s="18"/>
      <c r="B684" s="85"/>
      <c r="C684" s="85"/>
      <c r="D684" s="85"/>
      <c r="E684" s="18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7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  <c r="CZ684" s="76"/>
      <c r="DA684" s="76"/>
      <c r="DB684" s="76"/>
      <c r="DC684" s="76"/>
      <c r="DD684" s="76"/>
      <c r="DE684" s="76"/>
      <c r="DF684" s="76"/>
      <c r="DG684" s="76"/>
      <c r="DH684" s="76"/>
      <c r="DI684" s="76"/>
      <c r="DJ684" s="76"/>
      <c r="DK684" s="76"/>
      <c r="DL684" s="76"/>
      <c r="DM684" s="76"/>
      <c r="DN684" s="76"/>
      <c r="DO684" s="76"/>
      <c r="DP684" s="76"/>
      <c r="DQ684" s="76"/>
      <c r="DR684" s="76"/>
      <c r="DS684" s="76"/>
      <c r="DT684" s="76"/>
      <c r="DU684" s="76"/>
      <c r="DV684" s="76"/>
      <c r="DW684" s="76"/>
      <c r="DX684" s="76"/>
      <c r="DY684" s="76"/>
      <c r="DZ684" s="76"/>
      <c r="EA684" s="76"/>
      <c r="EB684" s="76"/>
      <c r="EC684" s="76"/>
      <c r="ED684" s="76"/>
      <c r="EE684" s="76"/>
      <c r="EF684" s="76"/>
      <c r="EG684" s="76"/>
      <c r="EH684" s="76"/>
      <c r="EI684" s="76"/>
      <c r="EJ684" s="76"/>
      <c r="EK684" s="76"/>
      <c r="EL684" s="76"/>
      <c r="EM684" s="76"/>
      <c r="EN684" s="76"/>
      <c r="EO684" s="76"/>
      <c r="EP684" s="76"/>
      <c r="EQ684" s="76"/>
      <c r="ER684" s="76"/>
      <c r="ES684" s="76"/>
      <c r="ET684" s="76"/>
      <c r="EU684" s="76"/>
      <c r="EV684" s="76"/>
      <c r="EW684" s="76"/>
      <c r="EX684" s="76"/>
      <c r="EY684" s="76"/>
      <c r="EZ684" s="76"/>
      <c r="FA684" s="76"/>
      <c r="FB684" s="76"/>
    </row>
    <row r="685" spans="1:158" x14ac:dyDescent="0.25">
      <c r="A685" s="18"/>
      <c r="B685" s="85"/>
      <c r="C685" s="85"/>
      <c r="D685" s="85"/>
      <c r="E685" s="18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7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  <c r="CZ685" s="76"/>
      <c r="DA685" s="76"/>
      <c r="DB685" s="76"/>
      <c r="DC685" s="76"/>
      <c r="DD685" s="76"/>
      <c r="DE685" s="76"/>
      <c r="DF685" s="76"/>
      <c r="DG685" s="76"/>
      <c r="DH685" s="76"/>
      <c r="DI685" s="76"/>
      <c r="DJ685" s="76"/>
      <c r="DK685" s="76"/>
      <c r="DL685" s="76"/>
      <c r="DM685" s="76"/>
      <c r="DN685" s="76"/>
      <c r="DO685" s="76"/>
      <c r="DP685" s="76"/>
      <c r="DQ685" s="76"/>
      <c r="DR685" s="76"/>
      <c r="DS685" s="76"/>
      <c r="DT685" s="76"/>
      <c r="DU685" s="76"/>
      <c r="DV685" s="76"/>
      <c r="DW685" s="76"/>
      <c r="DX685" s="76"/>
      <c r="DY685" s="76"/>
      <c r="DZ685" s="76"/>
      <c r="EA685" s="76"/>
      <c r="EB685" s="76"/>
      <c r="EC685" s="76"/>
      <c r="ED685" s="76"/>
      <c r="EE685" s="76"/>
      <c r="EF685" s="76"/>
      <c r="EG685" s="76"/>
      <c r="EH685" s="76"/>
      <c r="EI685" s="76"/>
      <c r="EJ685" s="76"/>
      <c r="EK685" s="76"/>
      <c r="EL685" s="76"/>
      <c r="EM685" s="76"/>
      <c r="EN685" s="76"/>
      <c r="EO685" s="76"/>
      <c r="EP685" s="76"/>
      <c r="EQ685" s="76"/>
      <c r="ER685" s="76"/>
      <c r="ES685" s="76"/>
      <c r="ET685" s="76"/>
      <c r="EU685" s="76"/>
      <c r="EV685" s="76"/>
      <c r="EW685" s="76"/>
      <c r="EX685" s="76"/>
      <c r="EY685" s="76"/>
      <c r="EZ685" s="76"/>
      <c r="FA685" s="76"/>
      <c r="FB685" s="76"/>
    </row>
    <row r="686" spans="1:158" x14ac:dyDescent="0.25">
      <c r="A686" s="18"/>
      <c r="B686" s="85"/>
      <c r="C686" s="85"/>
      <c r="D686" s="85"/>
      <c r="E686" s="18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7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  <c r="CZ686" s="76"/>
      <c r="DA686" s="76"/>
      <c r="DB686" s="76"/>
      <c r="DC686" s="76"/>
      <c r="DD686" s="76"/>
      <c r="DE686" s="76"/>
      <c r="DF686" s="76"/>
      <c r="DG686" s="76"/>
      <c r="DH686" s="76"/>
      <c r="DI686" s="76"/>
      <c r="DJ686" s="76"/>
      <c r="DK686" s="76"/>
      <c r="DL686" s="76"/>
      <c r="DM686" s="76"/>
      <c r="DN686" s="76"/>
      <c r="DO686" s="76"/>
      <c r="DP686" s="76"/>
      <c r="DQ686" s="76"/>
      <c r="DR686" s="76"/>
      <c r="DS686" s="76"/>
      <c r="DT686" s="76"/>
      <c r="DU686" s="76"/>
      <c r="DV686" s="76"/>
      <c r="DW686" s="76"/>
      <c r="DX686" s="76"/>
      <c r="DY686" s="76"/>
      <c r="DZ686" s="76"/>
      <c r="EA686" s="76"/>
      <c r="EB686" s="76"/>
      <c r="EC686" s="76"/>
      <c r="ED686" s="76"/>
      <c r="EE686" s="76"/>
      <c r="EF686" s="76"/>
      <c r="EG686" s="76"/>
      <c r="EH686" s="76"/>
      <c r="EI686" s="76"/>
      <c r="EJ686" s="76"/>
      <c r="EK686" s="76"/>
      <c r="EL686" s="76"/>
      <c r="EM686" s="76"/>
      <c r="EN686" s="76"/>
      <c r="EO686" s="76"/>
      <c r="EP686" s="76"/>
      <c r="EQ686" s="76"/>
      <c r="ER686" s="76"/>
      <c r="ES686" s="76"/>
      <c r="ET686" s="76"/>
      <c r="EU686" s="76"/>
      <c r="EV686" s="76"/>
      <c r="EW686" s="76"/>
      <c r="EX686" s="76"/>
      <c r="EY686" s="76"/>
      <c r="EZ686" s="76"/>
      <c r="FA686" s="76"/>
      <c r="FB686" s="76"/>
    </row>
    <row r="687" spans="1:158" x14ac:dyDescent="0.25">
      <c r="A687" s="18"/>
      <c r="B687" s="85"/>
      <c r="C687" s="85"/>
      <c r="D687" s="85"/>
      <c r="E687" s="18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7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  <c r="CZ687" s="76"/>
      <c r="DA687" s="76"/>
      <c r="DB687" s="76"/>
      <c r="DC687" s="76"/>
      <c r="DD687" s="76"/>
      <c r="DE687" s="76"/>
      <c r="DF687" s="76"/>
      <c r="DG687" s="76"/>
      <c r="DH687" s="76"/>
      <c r="DI687" s="76"/>
      <c r="DJ687" s="76"/>
      <c r="DK687" s="76"/>
      <c r="DL687" s="76"/>
      <c r="DM687" s="76"/>
      <c r="DN687" s="76"/>
      <c r="DO687" s="76"/>
      <c r="DP687" s="76"/>
      <c r="DQ687" s="76"/>
      <c r="DR687" s="76"/>
      <c r="DS687" s="76"/>
      <c r="DT687" s="76"/>
      <c r="DU687" s="76"/>
      <c r="DV687" s="76"/>
      <c r="DW687" s="76"/>
      <c r="DX687" s="76"/>
      <c r="DY687" s="76"/>
      <c r="DZ687" s="76"/>
      <c r="EA687" s="76"/>
      <c r="EB687" s="76"/>
      <c r="EC687" s="76"/>
      <c r="ED687" s="76"/>
      <c r="EE687" s="76"/>
      <c r="EF687" s="76"/>
      <c r="EG687" s="76"/>
      <c r="EH687" s="76"/>
      <c r="EI687" s="76"/>
      <c r="EJ687" s="76"/>
      <c r="EK687" s="76"/>
      <c r="EL687" s="76"/>
      <c r="EM687" s="76"/>
      <c r="EN687" s="76"/>
      <c r="EO687" s="76"/>
      <c r="EP687" s="76"/>
      <c r="EQ687" s="76"/>
      <c r="ER687" s="76"/>
      <c r="ES687" s="76"/>
      <c r="ET687" s="76"/>
      <c r="EU687" s="76"/>
      <c r="EV687" s="76"/>
      <c r="EW687" s="76"/>
      <c r="EX687" s="76"/>
      <c r="EY687" s="76"/>
      <c r="EZ687" s="76"/>
      <c r="FA687" s="76"/>
      <c r="FB687" s="76"/>
    </row>
    <row r="688" spans="1:158" x14ac:dyDescent="0.25">
      <c r="A688" s="18"/>
      <c r="B688" s="85"/>
      <c r="C688" s="85"/>
      <c r="D688" s="85"/>
      <c r="E688" s="18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7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  <c r="CZ688" s="76"/>
      <c r="DA688" s="76"/>
      <c r="DB688" s="76"/>
      <c r="DC688" s="76"/>
      <c r="DD688" s="76"/>
      <c r="DE688" s="76"/>
      <c r="DF688" s="76"/>
      <c r="DG688" s="76"/>
      <c r="DH688" s="76"/>
      <c r="DI688" s="76"/>
      <c r="DJ688" s="76"/>
      <c r="DK688" s="76"/>
      <c r="DL688" s="76"/>
      <c r="DM688" s="76"/>
      <c r="DN688" s="76"/>
      <c r="DO688" s="76"/>
      <c r="DP688" s="76"/>
      <c r="DQ688" s="76"/>
      <c r="DR688" s="76"/>
      <c r="DS688" s="76"/>
      <c r="DT688" s="76"/>
      <c r="DU688" s="76"/>
      <c r="DV688" s="76"/>
      <c r="DW688" s="76"/>
      <c r="DX688" s="76"/>
      <c r="DY688" s="76"/>
      <c r="DZ688" s="76"/>
      <c r="EA688" s="76"/>
      <c r="EB688" s="76"/>
      <c r="EC688" s="76"/>
      <c r="ED688" s="76"/>
      <c r="EE688" s="76"/>
      <c r="EF688" s="76"/>
      <c r="EG688" s="76"/>
      <c r="EH688" s="76"/>
      <c r="EI688" s="76"/>
      <c r="EJ688" s="76"/>
      <c r="EK688" s="76"/>
      <c r="EL688" s="76"/>
      <c r="EM688" s="76"/>
      <c r="EN688" s="76"/>
      <c r="EO688" s="76"/>
      <c r="EP688" s="76"/>
      <c r="EQ688" s="76"/>
      <c r="ER688" s="76"/>
      <c r="ES688" s="76"/>
      <c r="ET688" s="76"/>
      <c r="EU688" s="76"/>
      <c r="EV688" s="76"/>
      <c r="EW688" s="76"/>
      <c r="EX688" s="76"/>
      <c r="EY688" s="76"/>
      <c r="EZ688" s="76"/>
      <c r="FA688" s="76"/>
      <c r="FB688" s="76"/>
    </row>
    <row r="689" spans="1:158" x14ac:dyDescent="0.25">
      <c r="A689" s="18"/>
      <c r="B689" s="85"/>
      <c r="C689" s="85"/>
      <c r="D689" s="85"/>
      <c r="E689" s="18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7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  <c r="CZ689" s="76"/>
      <c r="DA689" s="76"/>
      <c r="DB689" s="76"/>
      <c r="DC689" s="76"/>
      <c r="DD689" s="76"/>
      <c r="DE689" s="76"/>
      <c r="DF689" s="76"/>
      <c r="DG689" s="76"/>
      <c r="DH689" s="76"/>
      <c r="DI689" s="76"/>
      <c r="DJ689" s="76"/>
      <c r="DK689" s="76"/>
      <c r="DL689" s="76"/>
      <c r="DM689" s="76"/>
      <c r="DN689" s="76"/>
      <c r="DO689" s="76"/>
      <c r="DP689" s="76"/>
      <c r="DQ689" s="76"/>
      <c r="DR689" s="76"/>
      <c r="DS689" s="76"/>
      <c r="DT689" s="76"/>
      <c r="DU689" s="76"/>
      <c r="DV689" s="76"/>
      <c r="DW689" s="76"/>
      <c r="DX689" s="76"/>
      <c r="DY689" s="76"/>
      <c r="DZ689" s="76"/>
      <c r="EA689" s="76"/>
      <c r="EB689" s="76"/>
      <c r="EC689" s="76"/>
      <c r="ED689" s="76"/>
      <c r="EE689" s="76"/>
      <c r="EF689" s="76"/>
      <c r="EG689" s="76"/>
      <c r="EH689" s="76"/>
      <c r="EI689" s="76"/>
      <c r="EJ689" s="76"/>
      <c r="EK689" s="76"/>
      <c r="EL689" s="76"/>
      <c r="EM689" s="76"/>
      <c r="EN689" s="76"/>
      <c r="EO689" s="76"/>
      <c r="EP689" s="76"/>
      <c r="EQ689" s="76"/>
      <c r="ER689" s="76"/>
      <c r="ES689" s="76"/>
      <c r="ET689" s="76"/>
      <c r="EU689" s="76"/>
      <c r="EV689" s="76"/>
      <c r="EW689" s="76"/>
      <c r="EX689" s="76"/>
      <c r="EY689" s="76"/>
      <c r="EZ689" s="76"/>
      <c r="FA689" s="76"/>
      <c r="FB689" s="76"/>
    </row>
    <row r="690" spans="1:158" x14ac:dyDescent="0.25">
      <c r="A690" s="18"/>
      <c r="B690" s="85"/>
      <c r="C690" s="85"/>
      <c r="D690" s="85"/>
      <c r="E690" s="18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7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  <c r="CZ690" s="76"/>
      <c r="DA690" s="76"/>
      <c r="DB690" s="76"/>
      <c r="DC690" s="76"/>
      <c r="DD690" s="76"/>
      <c r="DE690" s="76"/>
      <c r="DF690" s="76"/>
      <c r="DG690" s="76"/>
      <c r="DH690" s="76"/>
      <c r="DI690" s="76"/>
      <c r="DJ690" s="76"/>
      <c r="DK690" s="76"/>
      <c r="DL690" s="76"/>
      <c r="DM690" s="76"/>
      <c r="DN690" s="76"/>
      <c r="DO690" s="76"/>
      <c r="DP690" s="76"/>
      <c r="DQ690" s="76"/>
      <c r="DR690" s="76"/>
      <c r="DS690" s="76"/>
      <c r="DT690" s="76"/>
      <c r="DU690" s="76"/>
      <c r="DV690" s="76"/>
      <c r="DW690" s="76"/>
      <c r="DX690" s="76"/>
      <c r="DY690" s="76"/>
      <c r="DZ690" s="76"/>
      <c r="EA690" s="76"/>
      <c r="EB690" s="76"/>
      <c r="EC690" s="76"/>
      <c r="ED690" s="76"/>
      <c r="EE690" s="76"/>
      <c r="EF690" s="76"/>
      <c r="EG690" s="76"/>
      <c r="EH690" s="76"/>
      <c r="EI690" s="76"/>
      <c r="EJ690" s="76"/>
      <c r="EK690" s="76"/>
      <c r="EL690" s="76"/>
      <c r="EM690" s="76"/>
      <c r="EN690" s="76"/>
      <c r="EO690" s="76"/>
      <c r="EP690" s="76"/>
      <c r="EQ690" s="76"/>
      <c r="ER690" s="76"/>
      <c r="ES690" s="76"/>
      <c r="ET690" s="76"/>
      <c r="EU690" s="76"/>
      <c r="EV690" s="76"/>
      <c r="EW690" s="76"/>
      <c r="EX690" s="76"/>
      <c r="EY690" s="76"/>
      <c r="EZ690" s="76"/>
      <c r="FA690" s="76"/>
      <c r="FB690" s="76"/>
    </row>
    <row r="691" spans="1:158" x14ac:dyDescent="0.25">
      <c r="A691" s="18"/>
      <c r="B691" s="85"/>
      <c r="C691" s="85"/>
      <c r="D691" s="85"/>
      <c r="E691" s="18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7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  <c r="CZ691" s="76"/>
      <c r="DA691" s="76"/>
      <c r="DB691" s="76"/>
      <c r="DC691" s="76"/>
      <c r="DD691" s="76"/>
      <c r="DE691" s="76"/>
      <c r="DF691" s="76"/>
      <c r="DG691" s="76"/>
      <c r="DH691" s="76"/>
      <c r="DI691" s="76"/>
      <c r="DJ691" s="76"/>
      <c r="DK691" s="76"/>
      <c r="DL691" s="76"/>
      <c r="DM691" s="76"/>
      <c r="DN691" s="76"/>
      <c r="DO691" s="76"/>
      <c r="DP691" s="76"/>
      <c r="DQ691" s="76"/>
      <c r="DR691" s="76"/>
      <c r="DS691" s="76"/>
      <c r="DT691" s="76"/>
      <c r="DU691" s="76"/>
      <c r="DV691" s="76"/>
      <c r="DW691" s="76"/>
      <c r="DX691" s="76"/>
      <c r="DY691" s="76"/>
      <c r="DZ691" s="76"/>
      <c r="EA691" s="76"/>
      <c r="EB691" s="76"/>
      <c r="EC691" s="76"/>
      <c r="ED691" s="76"/>
      <c r="EE691" s="76"/>
      <c r="EF691" s="76"/>
      <c r="EG691" s="76"/>
      <c r="EH691" s="76"/>
      <c r="EI691" s="76"/>
      <c r="EJ691" s="76"/>
      <c r="EK691" s="76"/>
      <c r="EL691" s="76"/>
      <c r="EM691" s="76"/>
      <c r="EN691" s="76"/>
      <c r="EO691" s="76"/>
      <c r="EP691" s="76"/>
      <c r="EQ691" s="76"/>
      <c r="ER691" s="76"/>
      <c r="ES691" s="76"/>
      <c r="ET691" s="76"/>
      <c r="EU691" s="76"/>
      <c r="EV691" s="76"/>
      <c r="EW691" s="76"/>
      <c r="EX691" s="76"/>
      <c r="EY691" s="76"/>
      <c r="EZ691" s="76"/>
      <c r="FA691" s="76"/>
      <c r="FB691" s="76"/>
    </row>
    <row r="692" spans="1:158" x14ac:dyDescent="0.25">
      <c r="A692" s="18"/>
      <c r="B692" s="85"/>
      <c r="C692" s="85"/>
      <c r="D692" s="85"/>
      <c r="E692" s="18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7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  <c r="CZ692" s="76"/>
      <c r="DA692" s="76"/>
      <c r="DB692" s="76"/>
      <c r="DC692" s="76"/>
      <c r="DD692" s="76"/>
      <c r="DE692" s="76"/>
      <c r="DF692" s="76"/>
      <c r="DG692" s="76"/>
      <c r="DH692" s="76"/>
      <c r="DI692" s="76"/>
      <c r="DJ692" s="76"/>
      <c r="DK692" s="76"/>
      <c r="DL692" s="76"/>
      <c r="DM692" s="76"/>
      <c r="DN692" s="76"/>
      <c r="DO692" s="76"/>
      <c r="DP692" s="76"/>
      <c r="DQ692" s="76"/>
      <c r="DR692" s="76"/>
      <c r="DS692" s="76"/>
      <c r="DT692" s="76"/>
      <c r="DU692" s="76"/>
      <c r="DV692" s="76"/>
      <c r="DW692" s="76"/>
      <c r="DX692" s="76"/>
      <c r="DY692" s="76"/>
      <c r="DZ692" s="76"/>
      <c r="EA692" s="76"/>
      <c r="EB692" s="76"/>
      <c r="EC692" s="76"/>
      <c r="ED692" s="76"/>
      <c r="EE692" s="76"/>
      <c r="EF692" s="76"/>
      <c r="EG692" s="76"/>
      <c r="EH692" s="76"/>
      <c r="EI692" s="76"/>
      <c r="EJ692" s="76"/>
      <c r="EK692" s="76"/>
      <c r="EL692" s="76"/>
      <c r="EM692" s="76"/>
      <c r="EN692" s="76"/>
      <c r="EO692" s="76"/>
      <c r="EP692" s="76"/>
      <c r="EQ692" s="76"/>
      <c r="ER692" s="76"/>
      <c r="ES692" s="76"/>
      <c r="ET692" s="76"/>
      <c r="EU692" s="76"/>
      <c r="EV692" s="76"/>
      <c r="EW692" s="76"/>
      <c r="EX692" s="76"/>
      <c r="EY692" s="76"/>
      <c r="EZ692" s="76"/>
      <c r="FA692" s="76"/>
      <c r="FB692" s="76"/>
    </row>
    <row r="693" spans="1:158" x14ac:dyDescent="0.25">
      <c r="A693" s="18"/>
      <c r="B693" s="85"/>
      <c r="C693" s="85"/>
      <c r="D693" s="85"/>
      <c r="E693" s="18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7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  <c r="CZ693" s="76"/>
      <c r="DA693" s="76"/>
      <c r="DB693" s="76"/>
      <c r="DC693" s="76"/>
      <c r="DD693" s="76"/>
      <c r="DE693" s="76"/>
      <c r="DF693" s="76"/>
      <c r="DG693" s="76"/>
      <c r="DH693" s="76"/>
      <c r="DI693" s="76"/>
      <c r="DJ693" s="76"/>
      <c r="DK693" s="76"/>
      <c r="DL693" s="76"/>
      <c r="DM693" s="76"/>
      <c r="DN693" s="76"/>
      <c r="DO693" s="76"/>
      <c r="DP693" s="76"/>
      <c r="DQ693" s="76"/>
      <c r="DR693" s="76"/>
      <c r="DS693" s="76"/>
      <c r="DT693" s="76"/>
      <c r="DU693" s="76"/>
      <c r="DV693" s="76"/>
      <c r="DW693" s="76"/>
      <c r="DX693" s="76"/>
      <c r="DY693" s="76"/>
      <c r="DZ693" s="76"/>
      <c r="EA693" s="76"/>
      <c r="EB693" s="76"/>
      <c r="EC693" s="76"/>
      <c r="ED693" s="76"/>
      <c r="EE693" s="76"/>
      <c r="EF693" s="76"/>
      <c r="EG693" s="76"/>
      <c r="EH693" s="76"/>
      <c r="EI693" s="76"/>
      <c r="EJ693" s="76"/>
      <c r="EK693" s="76"/>
      <c r="EL693" s="76"/>
      <c r="EM693" s="76"/>
      <c r="EN693" s="76"/>
      <c r="EO693" s="76"/>
      <c r="EP693" s="76"/>
      <c r="EQ693" s="76"/>
      <c r="ER693" s="76"/>
      <c r="ES693" s="76"/>
      <c r="ET693" s="76"/>
      <c r="EU693" s="76"/>
      <c r="EV693" s="76"/>
      <c r="EW693" s="76"/>
      <c r="EX693" s="76"/>
      <c r="EY693" s="76"/>
      <c r="EZ693" s="76"/>
      <c r="FA693" s="76"/>
      <c r="FB693" s="76"/>
    </row>
    <row r="694" spans="1:158" x14ac:dyDescent="0.25">
      <c r="A694" s="18"/>
      <c r="B694" s="85"/>
      <c r="C694" s="85"/>
      <c r="D694" s="85"/>
      <c r="E694" s="18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7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  <c r="CZ694" s="76"/>
      <c r="DA694" s="76"/>
      <c r="DB694" s="76"/>
      <c r="DC694" s="76"/>
      <c r="DD694" s="76"/>
      <c r="DE694" s="76"/>
      <c r="DF694" s="76"/>
      <c r="DG694" s="76"/>
      <c r="DH694" s="76"/>
      <c r="DI694" s="76"/>
      <c r="DJ694" s="76"/>
      <c r="DK694" s="76"/>
      <c r="DL694" s="76"/>
      <c r="DM694" s="76"/>
      <c r="DN694" s="76"/>
      <c r="DO694" s="76"/>
      <c r="DP694" s="76"/>
      <c r="DQ694" s="76"/>
      <c r="DR694" s="76"/>
      <c r="DS694" s="76"/>
      <c r="DT694" s="76"/>
      <c r="DU694" s="76"/>
      <c r="DV694" s="76"/>
      <c r="DW694" s="76"/>
      <c r="DX694" s="76"/>
      <c r="DY694" s="76"/>
      <c r="DZ694" s="76"/>
      <c r="EA694" s="76"/>
      <c r="EB694" s="76"/>
      <c r="EC694" s="76"/>
      <c r="ED694" s="76"/>
      <c r="EE694" s="76"/>
      <c r="EF694" s="76"/>
      <c r="EG694" s="76"/>
      <c r="EH694" s="76"/>
      <c r="EI694" s="76"/>
      <c r="EJ694" s="76"/>
      <c r="EK694" s="76"/>
      <c r="EL694" s="76"/>
      <c r="EM694" s="76"/>
      <c r="EN694" s="76"/>
      <c r="EO694" s="76"/>
      <c r="EP694" s="76"/>
      <c r="EQ694" s="76"/>
      <c r="ER694" s="76"/>
      <c r="ES694" s="76"/>
      <c r="ET694" s="76"/>
      <c r="EU694" s="76"/>
      <c r="EV694" s="76"/>
      <c r="EW694" s="76"/>
      <c r="EX694" s="76"/>
      <c r="EY694" s="76"/>
      <c r="EZ694" s="76"/>
      <c r="FA694" s="76"/>
      <c r="FB694" s="76"/>
    </row>
    <row r="695" spans="1:158" x14ac:dyDescent="0.25">
      <c r="A695" s="18"/>
      <c r="B695" s="85"/>
      <c r="C695" s="85"/>
      <c r="D695" s="85"/>
      <c r="E695" s="18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7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  <c r="CZ695" s="76"/>
      <c r="DA695" s="76"/>
      <c r="DB695" s="76"/>
      <c r="DC695" s="76"/>
      <c r="DD695" s="76"/>
      <c r="DE695" s="76"/>
      <c r="DF695" s="76"/>
      <c r="DG695" s="76"/>
      <c r="DH695" s="76"/>
      <c r="DI695" s="76"/>
      <c r="DJ695" s="76"/>
      <c r="DK695" s="76"/>
      <c r="DL695" s="76"/>
      <c r="DM695" s="76"/>
      <c r="DN695" s="76"/>
      <c r="DO695" s="76"/>
      <c r="DP695" s="76"/>
      <c r="DQ695" s="76"/>
      <c r="DR695" s="76"/>
      <c r="DS695" s="76"/>
      <c r="DT695" s="76"/>
      <c r="DU695" s="76"/>
      <c r="DV695" s="76"/>
      <c r="DW695" s="76"/>
      <c r="DX695" s="76"/>
      <c r="DY695" s="76"/>
      <c r="DZ695" s="76"/>
      <c r="EA695" s="76"/>
      <c r="EB695" s="76"/>
      <c r="EC695" s="76"/>
      <c r="ED695" s="76"/>
      <c r="EE695" s="76"/>
      <c r="EF695" s="76"/>
      <c r="EG695" s="76"/>
      <c r="EH695" s="76"/>
      <c r="EI695" s="76"/>
      <c r="EJ695" s="76"/>
      <c r="EK695" s="76"/>
      <c r="EL695" s="76"/>
      <c r="EM695" s="76"/>
      <c r="EN695" s="76"/>
      <c r="EO695" s="76"/>
      <c r="EP695" s="76"/>
      <c r="EQ695" s="76"/>
      <c r="ER695" s="76"/>
      <c r="ES695" s="76"/>
      <c r="ET695" s="76"/>
      <c r="EU695" s="76"/>
      <c r="EV695" s="76"/>
      <c r="EW695" s="76"/>
      <c r="EX695" s="76"/>
      <c r="EY695" s="76"/>
      <c r="EZ695" s="76"/>
      <c r="FA695" s="76"/>
      <c r="FB695" s="76"/>
    </row>
    <row r="696" spans="1:158" x14ac:dyDescent="0.25">
      <c r="A696" s="18"/>
      <c r="B696" s="85"/>
      <c r="C696" s="85"/>
      <c r="D696" s="85"/>
      <c r="E696" s="18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7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  <c r="CZ696" s="76"/>
      <c r="DA696" s="76"/>
      <c r="DB696" s="76"/>
      <c r="DC696" s="76"/>
      <c r="DD696" s="76"/>
      <c r="DE696" s="76"/>
      <c r="DF696" s="76"/>
      <c r="DG696" s="76"/>
      <c r="DH696" s="76"/>
      <c r="DI696" s="76"/>
      <c r="DJ696" s="76"/>
      <c r="DK696" s="76"/>
      <c r="DL696" s="76"/>
      <c r="DM696" s="76"/>
      <c r="DN696" s="76"/>
      <c r="DO696" s="76"/>
      <c r="DP696" s="76"/>
      <c r="DQ696" s="76"/>
      <c r="DR696" s="76"/>
      <c r="DS696" s="76"/>
      <c r="DT696" s="76"/>
      <c r="DU696" s="76"/>
      <c r="DV696" s="76"/>
      <c r="DW696" s="76"/>
      <c r="DX696" s="76"/>
      <c r="DY696" s="76"/>
      <c r="DZ696" s="76"/>
      <c r="EA696" s="76"/>
      <c r="EB696" s="76"/>
      <c r="EC696" s="76"/>
      <c r="ED696" s="76"/>
      <c r="EE696" s="76"/>
      <c r="EF696" s="76"/>
      <c r="EG696" s="76"/>
      <c r="EH696" s="76"/>
      <c r="EI696" s="76"/>
      <c r="EJ696" s="76"/>
      <c r="EK696" s="76"/>
      <c r="EL696" s="76"/>
      <c r="EM696" s="76"/>
      <c r="EN696" s="76"/>
      <c r="EO696" s="76"/>
      <c r="EP696" s="76"/>
      <c r="EQ696" s="76"/>
      <c r="ER696" s="76"/>
      <c r="ES696" s="76"/>
      <c r="ET696" s="76"/>
      <c r="EU696" s="76"/>
      <c r="EV696" s="76"/>
      <c r="EW696" s="76"/>
      <c r="EX696" s="76"/>
      <c r="EY696" s="76"/>
      <c r="EZ696" s="76"/>
      <c r="FA696" s="76"/>
      <c r="FB696" s="76"/>
    </row>
    <row r="697" spans="1:158" x14ac:dyDescent="0.25">
      <c r="A697" s="18"/>
      <c r="B697" s="85"/>
      <c r="C697" s="85"/>
      <c r="D697" s="85"/>
      <c r="E697" s="18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7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  <c r="CZ697" s="76"/>
      <c r="DA697" s="76"/>
      <c r="DB697" s="76"/>
      <c r="DC697" s="76"/>
      <c r="DD697" s="76"/>
      <c r="DE697" s="76"/>
      <c r="DF697" s="76"/>
      <c r="DG697" s="76"/>
      <c r="DH697" s="76"/>
      <c r="DI697" s="76"/>
      <c r="DJ697" s="76"/>
      <c r="DK697" s="76"/>
      <c r="DL697" s="76"/>
      <c r="DM697" s="76"/>
      <c r="DN697" s="76"/>
      <c r="DO697" s="76"/>
      <c r="DP697" s="76"/>
      <c r="DQ697" s="76"/>
      <c r="DR697" s="76"/>
      <c r="DS697" s="76"/>
      <c r="DT697" s="76"/>
      <c r="DU697" s="76"/>
      <c r="DV697" s="76"/>
      <c r="DW697" s="76"/>
      <c r="DX697" s="76"/>
      <c r="DY697" s="76"/>
      <c r="DZ697" s="76"/>
      <c r="EA697" s="76"/>
      <c r="EB697" s="76"/>
      <c r="EC697" s="76"/>
      <c r="ED697" s="76"/>
      <c r="EE697" s="76"/>
      <c r="EF697" s="76"/>
      <c r="EG697" s="76"/>
      <c r="EH697" s="76"/>
      <c r="EI697" s="76"/>
      <c r="EJ697" s="76"/>
      <c r="EK697" s="76"/>
      <c r="EL697" s="76"/>
      <c r="EM697" s="76"/>
      <c r="EN697" s="76"/>
      <c r="EO697" s="76"/>
      <c r="EP697" s="76"/>
      <c r="EQ697" s="76"/>
      <c r="ER697" s="76"/>
      <c r="ES697" s="76"/>
      <c r="ET697" s="76"/>
      <c r="EU697" s="76"/>
      <c r="EV697" s="76"/>
      <c r="EW697" s="76"/>
      <c r="EX697" s="76"/>
      <c r="EY697" s="76"/>
      <c r="EZ697" s="76"/>
      <c r="FA697" s="76"/>
      <c r="FB697" s="76"/>
    </row>
    <row r="698" spans="1:158" x14ac:dyDescent="0.25">
      <c r="A698" s="18"/>
      <c r="B698" s="85"/>
      <c r="C698" s="85"/>
      <c r="D698" s="85"/>
      <c r="E698" s="18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7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  <c r="CZ698" s="76"/>
      <c r="DA698" s="76"/>
      <c r="DB698" s="76"/>
      <c r="DC698" s="76"/>
      <c r="DD698" s="76"/>
      <c r="DE698" s="76"/>
      <c r="DF698" s="76"/>
      <c r="DG698" s="76"/>
      <c r="DH698" s="76"/>
      <c r="DI698" s="76"/>
      <c r="DJ698" s="76"/>
      <c r="DK698" s="76"/>
      <c r="DL698" s="76"/>
      <c r="DM698" s="76"/>
      <c r="DN698" s="76"/>
      <c r="DO698" s="76"/>
      <c r="DP698" s="76"/>
      <c r="DQ698" s="76"/>
      <c r="DR698" s="76"/>
      <c r="DS698" s="76"/>
      <c r="DT698" s="76"/>
      <c r="DU698" s="76"/>
      <c r="DV698" s="76"/>
      <c r="DW698" s="76"/>
      <c r="DX698" s="76"/>
      <c r="DY698" s="76"/>
      <c r="DZ698" s="76"/>
      <c r="EA698" s="76"/>
      <c r="EB698" s="76"/>
      <c r="EC698" s="76"/>
      <c r="ED698" s="76"/>
      <c r="EE698" s="76"/>
      <c r="EF698" s="76"/>
      <c r="EG698" s="76"/>
      <c r="EH698" s="76"/>
      <c r="EI698" s="76"/>
      <c r="EJ698" s="76"/>
      <c r="EK698" s="76"/>
      <c r="EL698" s="76"/>
      <c r="EM698" s="76"/>
      <c r="EN698" s="76"/>
      <c r="EO698" s="76"/>
      <c r="EP698" s="76"/>
      <c r="EQ698" s="76"/>
      <c r="ER698" s="76"/>
      <c r="ES698" s="76"/>
      <c r="ET698" s="76"/>
      <c r="EU698" s="76"/>
      <c r="EV698" s="76"/>
      <c r="EW698" s="76"/>
      <c r="EX698" s="76"/>
      <c r="EY698" s="76"/>
      <c r="EZ698" s="76"/>
      <c r="FA698" s="76"/>
      <c r="FB698" s="76"/>
    </row>
    <row r="699" spans="1:158" x14ac:dyDescent="0.25">
      <c r="A699" s="18"/>
      <c r="B699" s="85"/>
      <c r="C699" s="85"/>
      <c r="D699" s="85"/>
      <c r="E699" s="18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7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  <c r="CZ699" s="76"/>
      <c r="DA699" s="76"/>
      <c r="DB699" s="76"/>
      <c r="DC699" s="76"/>
      <c r="DD699" s="76"/>
      <c r="DE699" s="76"/>
      <c r="DF699" s="76"/>
      <c r="DG699" s="76"/>
      <c r="DH699" s="76"/>
      <c r="DI699" s="76"/>
      <c r="DJ699" s="76"/>
      <c r="DK699" s="76"/>
      <c r="DL699" s="76"/>
      <c r="DM699" s="76"/>
      <c r="DN699" s="76"/>
      <c r="DO699" s="76"/>
      <c r="DP699" s="76"/>
      <c r="DQ699" s="76"/>
      <c r="DR699" s="76"/>
      <c r="DS699" s="76"/>
      <c r="DT699" s="76"/>
      <c r="DU699" s="76"/>
      <c r="DV699" s="76"/>
      <c r="DW699" s="76"/>
      <c r="DX699" s="76"/>
      <c r="DY699" s="76"/>
      <c r="DZ699" s="76"/>
      <c r="EA699" s="76"/>
      <c r="EB699" s="76"/>
      <c r="EC699" s="76"/>
      <c r="ED699" s="76"/>
      <c r="EE699" s="76"/>
      <c r="EF699" s="76"/>
      <c r="EG699" s="76"/>
      <c r="EH699" s="76"/>
      <c r="EI699" s="76"/>
      <c r="EJ699" s="76"/>
      <c r="EK699" s="76"/>
      <c r="EL699" s="76"/>
      <c r="EM699" s="76"/>
      <c r="EN699" s="76"/>
      <c r="EO699" s="76"/>
      <c r="EP699" s="76"/>
      <c r="EQ699" s="76"/>
      <c r="ER699" s="76"/>
      <c r="ES699" s="76"/>
      <c r="ET699" s="76"/>
      <c r="EU699" s="76"/>
      <c r="EV699" s="76"/>
      <c r="EW699" s="76"/>
      <c r="EX699" s="76"/>
      <c r="EY699" s="76"/>
      <c r="EZ699" s="76"/>
      <c r="FA699" s="76"/>
      <c r="FB699" s="76"/>
    </row>
    <row r="700" spans="1:158" x14ac:dyDescent="0.25">
      <c r="A700" s="18"/>
      <c r="B700" s="85"/>
      <c r="C700" s="85"/>
      <c r="D700" s="85"/>
      <c r="E700" s="18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7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  <c r="CZ700" s="76"/>
      <c r="DA700" s="76"/>
      <c r="DB700" s="76"/>
      <c r="DC700" s="76"/>
      <c r="DD700" s="76"/>
      <c r="DE700" s="76"/>
      <c r="DF700" s="76"/>
      <c r="DG700" s="76"/>
      <c r="DH700" s="76"/>
      <c r="DI700" s="76"/>
      <c r="DJ700" s="76"/>
      <c r="DK700" s="76"/>
      <c r="DL700" s="76"/>
      <c r="DM700" s="76"/>
      <c r="DN700" s="76"/>
      <c r="DO700" s="76"/>
      <c r="DP700" s="76"/>
      <c r="DQ700" s="76"/>
      <c r="DR700" s="76"/>
      <c r="DS700" s="76"/>
      <c r="DT700" s="76"/>
      <c r="DU700" s="76"/>
      <c r="DV700" s="76"/>
      <c r="DW700" s="76"/>
      <c r="DX700" s="76"/>
      <c r="DY700" s="76"/>
      <c r="DZ700" s="76"/>
      <c r="EA700" s="76"/>
      <c r="EB700" s="76"/>
      <c r="EC700" s="76"/>
      <c r="ED700" s="76"/>
      <c r="EE700" s="76"/>
      <c r="EF700" s="76"/>
      <c r="EG700" s="76"/>
      <c r="EH700" s="76"/>
      <c r="EI700" s="76"/>
      <c r="EJ700" s="76"/>
      <c r="EK700" s="76"/>
      <c r="EL700" s="76"/>
      <c r="EM700" s="76"/>
      <c r="EN700" s="76"/>
      <c r="EO700" s="76"/>
      <c r="EP700" s="76"/>
      <c r="EQ700" s="76"/>
      <c r="ER700" s="76"/>
      <c r="ES700" s="76"/>
      <c r="ET700" s="76"/>
      <c r="EU700" s="76"/>
      <c r="EV700" s="76"/>
      <c r="EW700" s="76"/>
      <c r="EX700" s="76"/>
      <c r="EY700" s="76"/>
      <c r="EZ700" s="76"/>
      <c r="FA700" s="76"/>
      <c r="FB700" s="76"/>
    </row>
    <row r="701" spans="1:158" x14ac:dyDescent="0.25">
      <c r="A701" s="18"/>
      <c r="B701" s="85"/>
      <c r="C701" s="85"/>
      <c r="D701" s="85"/>
      <c r="E701" s="18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7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  <c r="CZ701" s="76"/>
      <c r="DA701" s="76"/>
      <c r="DB701" s="76"/>
      <c r="DC701" s="76"/>
      <c r="DD701" s="76"/>
      <c r="DE701" s="76"/>
      <c r="DF701" s="76"/>
      <c r="DG701" s="76"/>
      <c r="DH701" s="76"/>
      <c r="DI701" s="76"/>
      <c r="DJ701" s="76"/>
      <c r="DK701" s="76"/>
      <c r="DL701" s="76"/>
      <c r="DM701" s="76"/>
      <c r="DN701" s="76"/>
      <c r="DO701" s="76"/>
      <c r="DP701" s="76"/>
      <c r="DQ701" s="76"/>
      <c r="DR701" s="76"/>
      <c r="DS701" s="76"/>
      <c r="DT701" s="76"/>
      <c r="DU701" s="76"/>
      <c r="DV701" s="76"/>
      <c r="DW701" s="76"/>
      <c r="DX701" s="76"/>
      <c r="DY701" s="76"/>
      <c r="DZ701" s="76"/>
      <c r="EA701" s="76"/>
      <c r="EB701" s="76"/>
      <c r="EC701" s="76"/>
      <c r="ED701" s="76"/>
      <c r="EE701" s="76"/>
      <c r="EF701" s="76"/>
      <c r="EG701" s="76"/>
      <c r="EH701" s="76"/>
      <c r="EI701" s="76"/>
      <c r="EJ701" s="76"/>
      <c r="EK701" s="76"/>
      <c r="EL701" s="76"/>
      <c r="EM701" s="76"/>
      <c r="EN701" s="76"/>
      <c r="EO701" s="76"/>
      <c r="EP701" s="76"/>
      <c r="EQ701" s="76"/>
      <c r="ER701" s="76"/>
      <c r="ES701" s="76"/>
      <c r="ET701" s="76"/>
      <c r="EU701" s="76"/>
      <c r="EV701" s="76"/>
      <c r="EW701" s="76"/>
      <c r="EX701" s="76"/>
      <c r="EY701" s="76"/>
      <c r="EZ701" s="76"/>
      <c r="FA701" s="76"/>
      <c r="FB701" s="76"/>
    </row>
    <row r="702" spans="1:158" x14ac:dyDescent="0.25">
      <c r="A702" s="18"/>
      <c r="B702" s="85"/>
      <c r="C702" s="85"/>
      <c r="D702" s="85"/>
      <c r="E702" s="18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7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  <c r="CZ702" s="76"/>
      <c r="DA702" s="76"/>
      <c r="DB702" s="76"/>
      <c r="DC702" s="76"/>
      <c r="DD702" s="76"/>
      <c r="DE702" s="76"/>
      <c r="DF702" s="76"/>
      <c r="DG702" s="76"/>
      <c r="DH702" s="76"/>
      <c r="DI702" s="76"/>
      <c r="DJ702" s="76"/>
      <c r="DK702" s="76"/>
      <c r="DL702" s="76"/>
      <c r="DM702" s="76"/>
      <c r="DN702" s="76"/>
      <c r="DO702" s="76"/>
      <c r="DP702" s="76"/>
      <c r="DQ702" s="76"/>
      <c r="DR702" s="76"/>
      <c r="DS702" s="76"/>
      <c r="DT702" s="76"/>
      <c r="DU702" s="76"/>
      <c r="DV702" s="76"/>
      <c r="DW702" s="76"/>
      <c r="DX702" s="76"/>
      <c r="DY702" s="76"/>
      <c r="DZ702" s="76"/>
      <c r="EA702" s="76"/>
      <c r="EB702" s="76"/>
      <c r="EC702" s="76"/>
      <c r="ED702" s="76"/>
      <c r="EE702" s="76"/>
      <c r="EF702" s="76"/>
      <c r="EG702" s="76"/>
      <c r="EH702" s="76"/>
      <c r="EI702" s="76"/>
      <c r="EJ702" s="76"/>
      <c r="EK702" s="76"/>
      <c r="EL702" s="76"/>
      <c r="EM702" s="76"/>
      <c r="EN702" s="76"/>
      <c r="EO702" s="76"/>
      <c r="EP702" s="76"/>
      <c r="EQ702" s="76"/>
      <c r="ER702" s="76"/>
      <c r="ES702" s="76"/>
      <c r="ET702" s="76"/>
      <c r="EU702" s="76"/>
      <c r="EV702" s="76"/>
      <c r="EW702" s="76"/>
      <c r="EX702" s="76"/>
      <c r="EY702" s="76"/>
      <c r="EZ702" s="76"/>
      <c r="FA702" s="76"/>
      <c r="FB702" s="76"/>
    </row>
    <row r="703" spans="1:158" x14ac:dyDescent="0.25">
      <c r="A703" s="18"/>
      <c r="B703" s="85"/>
      <c r="C703" s="85"/>
      <c r="D703" s="85"/>
      <c r="E703" s="18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7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  <c r="CZ703" s="76"/>
      <c r="DA703" s="76"/>
      <c r="DB703" s="76"/>
      <c r="DC703" s="76"/>
      <c r="DD703" s="76"/>
      <c r="DE703" s="76"/>
      <c r="DF703" s="76"/>
      <c r="DG703" s="76"/>
      <c r="DH703" s="76"/>
      <c r="DI703" s="76"/>
      <c r="DJ703" s="76"/>
      <c r="DK703" s="76"/>
      <c r="DL703" s="76"/>
      <c r="DM703" s="76"/>
      <c r="DN703" s="76"/>
      <c r="DO703" s="76"/>
      <c r="DP703" s="76"/>
      <c r="DQ703" s="76"/>
      <c r="DR703" s="76"/>
      <c r="DS703" s="76"/>
      <c r="DT703" s="76"/>
      <c r="DU703" s="76"/>
      <c r="DV703" s="76"/>
      <c r="DW703" s="76"/>
      <c r="DX703" s="76"/>
      <c r="DY703" s="76"/>
      <c r="DZ703" s="76"/>
      <c r="EA703" s="76"/>
      <c r="EB703" s="76"/>
      <c r="EC703" s="76"/>
      <c r="ED703" s="76"/>
      <c r="EE703" s="76"/>
      <c r="EF703" s="76"/>
      <c r="EG703" s="76"/>
      <c r="EH703" s="76"/>
      <c r="EI703" s="76"/>
      <c r="EJ703" s="76"/>
      <c r="EK703" s="76"/>
      <c r="EL703" s="76"/>
      <c r="EM703" s="76"/>
      <c r="EN703" s="76"/>
      <c r="EO703" s="76"/>
      <c r="EP703" s="76"/>
      <c r="EQ703" s="76"/>
      <c r="ER703" s="76"/>
      <c r="ES703" s="76"/>
      <c r="ET703" s="76"/>
      <c r="EU703" s="76"/>
      <c r="EV703" s="76"/>
      <c r="EW703" s="76"/>
      <c r="EX703" s="76"/>
      <c r="EY703" s="76"/>
      <c r="EZ703" s="76"/>
      <c r="FA703" s="76"/>
      <c r="FB703" s="76"/>
    </row>
    <row r="704" spans="1:158" x14ac:dyDescent="0.25">
      <c r="A704" s="18"/>
      <c r="B704" s="85"/>
      <c r="C704" s="85"/>
      <c r="D704" s="85"/>
      <c r="E704" s="18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7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  <c r="CZ704" s="76"/>
      <c r="DA704" s="76"/>
      <c r="DB704" s="76"/>
      <c r="DC704" s="76"/>
      <c r="DD704" s="76"/>
      <c r="DE704" s="76"/>
      <c r="DF704" s="76"/>
      <c r="DG704" s="76"/>
      <c r="DH704" s="76"/>
      <c r="DI704" s="76"/>
      <c r="DJ704" s="76"/>
      <c r="DK704" s="76"/>
      <c r="DL704" s="76"/>
      <c r="DM704" s="76"/>
      <c r="DN704" s="76"/>
      <c r="DO704" s="76"/>
      <c r="DP704" s="76"/>
      <c r="DQ704" s="76"/>
      <c r="DR704" s="76"/>
      <c r="DS704" s="76"/>
      <c r="DT704" s="76"/>
      <c r="DU704" s="76"/>
      <c r="DV704" s="76"/>
      <c r="DW704" s="76"/>
      <c r="DX704" s="76"/>
      <c r="DY704" s="76"/>
      <c r="DZ704" s="76"/>
      <c r="EA704" s="76"/>
      <c r="EB704" s="76"/>
      <c r="EC704" s="76"/>
      <c r="ED704" s="76"/>
      <c r="EE704" s="76"/>
      <c r="EF704" s="76"/>
      <c r="EG704" s="76"/>
      <c r="EH704" s="76"/>
      <c r="EI704" s="76"/>
      <c r="EJ704" s="76"/>
      <c r="EK704" s="76"/>
      <c r="EL704" s="76"/>
      <c r="EM704" s="76"/>
      <c r="EN704" s="76"/>
      <c r="EO704" s="76"/>
      <c r="EP704" s="76"/>
      <c r="EQ704" s="76"/>
      <c r="ER704" s="76"/>
      <c r="ES704" s="76"/>
      <c r="ET704" s="76"/>
      <c r="EU704" s="76"/>
      <c r="EV704" s="76"/>
      <c r="EW704" s="76"/>
      <c r="EX704" s="76"/>
      <c r="EY704" s="76"/>
      <c r="EZ704" s="76"/>
      <c r="FA704" s="76"/>
      <c r="FB704" s="76"/>
    </row>
    <row r="705" spans="1:158" x14ac:dyDescent="0.25">
      <c r="A705" s="18"/>
      <c r="B705" s="85"/>
      <c r="C705" s="85"/>
      <c r="D705" s="85"/>
      <c r="E705" s="18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7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  <c r="CZ705" s="76"/>
      <c r="DA705" s="76"/>
      <c r="DB705" s="76"/>
      <c r="DC705" s="76"/>
      <c r="DD705" s="76"/>
      <c r="DE705" s="76"/>
      <c r="DF705" s="76"/>
      <c r="DG705" s="76"/>
      <c r="DH705" s="76"/>
      <c r="DI705" s="76"/>
      <c r="DJ705" s="76"/>
      <c r="DK705" s="76"/>
      <c r="DL705" s="76"/>
      <c r="DM705" s="76"/>
      <c r="DN705" s="76"/>
      <c r="DO705" s="76"/>
      <c r="DP705" s="76"/>
      <c r="DQ705" s="76"/>
      <c r="DR705" s="76"/>
      <c r="DS705" s="76"/>
      <c r="DT705" s="76"/>
      <c r="DU705" s="76"/>
      <c r="DV705" s="76"/>
      <c r="DW705" s="76"/>
      <c r="DX705" s="76"/>
      <c r="DY705" s="76"/>
      <c r="DZ705" s="76"/>
      <c r="EA705" s="76"/>
      <c r="EB705" s="76"/>
      <c r="EC705" s="76"/>
      <c r="ED705" s="76"/>
      <c r="EE705" s="76"/>
      <c r="EF705" s="76"/>
      <c r="EG705" s="76"/>
      <c r="EH705" s="76"/>
      <c r="EI705" s="76"/>
      <c r="EJ705" s="76"/>
      <c r="EK705" s="76"/>
      <c r="EL705" s="76"/>
      <c r="EM705" s="76"/>
      <c r="EN705" s="76"/>
      <c r="EO705" s="76"/>
      <c r="EP705" s="76"/>
      <c r="EQ705" s="76"/>
      <c r="ER705" s="76"/>
      <c r="ES705" s="76"/>
      <c r="ET705" s="76"/>
      <c r="EU705" s="76"/>
      <c r="EV705" s="76"/>
      <c r="EW705" s="76"/>
      <c r="EX705" s="76"/>
      <c r="EY705" s="76"/>
      <c r="EZ705" s="76"/>
      <c r="FA705" s="76"/>
      <c r="FB705" s="76"/>
    </row>
    <row r="706" spans="1:158" x14ac:dyDescent="0.25">
      <c r="A706" s="18"/>
      <c r="B706" s="85"/>
      <c r="C706" s="85"/>
      <c r="D706" s="85"/>
      <c r="E706" s="18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7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  <c r="CZ706" s="76"/>
      <c r="DA706" s="76"/>
      <c r="DB706" s="76"/>
      <c r="DC706" s="76"/>
      <c r="DD706" s="76"/>
      <c r="DE706" s="76"/>
      <c r="DF706" s="76"/>
      <c r="DG706" s="76"/>
      <c r="DH706" s="76"/>
      <c r="DI706" s="76"/>
      <c r="DJ706" s="76"/>
      <c r="DK706" s="76"/>
      <c r="DL706" s="76"/>
      <c r="DM706" s="76"/>
      <c r="DN706" s="76"/>
      <c r="DO706" s="76"/>
      <c r="DP706" s="76"/>
      <c r="DQ706" s="76"/>
      <c r="DR706" s="76"/>
      <c r="DS706" s="76"/>
      <c r="DT706" s="76"/>
      <c r="DU706" s="76"/>
      <c r="DV706" s="76"/>
      <c r="DW706" s="76"/>
      <c r="DX706" s="76"/>
      <c r="DY706" s="76"/>
      <c r="DZ706" s="76"/>
      <c r="EA706" s="76"/>
      <c r="EB706" s="76"/>
      <c r="EC706" s="76"/>
      <c r="ED706" s="76"/>
      <c r="EE706" s="76"/>
      <c r="EF706" s="76"/>
      <c r="EG706" s="76"/>
      <c r="EH706" s="76"/>
      <c r="EI706" s="76"/>
      <c r="EJ706" s="76"/>
      <c r="EK706" s="76"/>
      <c r="EL706" s="76"/>
      <c r="EM706" s="76"/>
      <c r="EN706" s="76"/>
      <c r="EO706" s="76"/>
      <c r="EP706" s="76"/>
      <c r="EQ706" s="76"/>
      <c r="ER706" s="76"/>
      <c r="ES706" s="76"/>
      <c r="ET706" s="76"/>
      <c r="EU706" s="76"/>
      <c r="EV706" s="76"/>
      <c r="EW706" s="76"/>
      <c r="EX706" s="76"/>
      <c r="EY706" s="76"/>
      <c r="EZ706" s="76"/>
      <c r="FA706" s="76"/>
      <c r="FB706" s="76"/>
    </row>
    <row r="707" spans="1:158" x14ac:dyDescent="0.25">
      <c r="A707" s="18"/>
      <c r="B707" s="85"/>
      <c r="C707" s="85"/>
      <c r="D707" s="85"/>
      <c r="E707" s="18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7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  <c r="CZ707" s="76"/>
      <c r="DA707" s="76"/>
      <c r="DB707" s="76"/>
      <c r="DC707" s="76"/>
      <c r="DD707" s="76"/>
      <c r="DE707" s="76"/>
      <c r="DF707" s="76"/>
      <c r="DG707" s="76"/>
      <c r="DH707" s="76"/>
      <c r="DI707" s="76"/>
      <c r="DJ707" s="76"/>
      <c r="DK707" s="76"/>
      <c r="DL707" s="76"/>
      <c r="DM707" s="76"/>
      <c r="DN707" s="76"/>
      <c r="DO707" s="76"/>
      <c r="DP707" s="76"/>
      <c r="DQ707" s="76"/>
      <c r="DR707" s="76"/>
      <c r="DS707" s="76"/>
      <c r="DT707" s="76"/>
      <c r="DU707" s="76"/>
      <c r="DV707" s="76"/>
      <c r="DW707" s="76"/>
      <c r="DX707" s="76"/>
      <c r="DY707" s="76"/>
      <c r="DZ707" s="76"/>
      <c r="EA707" s="76"/>
      <c r="EB707" s="76"/>
      <c r="EC707" s="76"/>
      <c r="ED707" s="76"/>
      <c r="EE707" s="76"/>
      <c r="EF707" s="76"/>
      <c r="EG707" s="76"/>
      <c r="EH707" s="76"/>
      <c r="EI707" s="76"/>
      <c r="EJ707" s="76"/>
      <c r="EK707" s="76"/>
      <c r="EL707" s="76"/>
      <c r="EM707" s="76"/>
      <c r="EN707" s="76"/>
      <c r="EO707" s="76"/>
      <c r="EP707" s="76"/>
      <c r="EQ707" s="76"/>
      <c r="ER707" s="76"/>
      <c r="ES707" s="76"/>
      <c r="ET707" s="76"/>
      <c r="EU707" s="76"/>
      <c r="EV707" s="76"/>
      <c r="EW707" s="76"/>
      <c r="EX707" s="76"/>
      <c r="EY707" s="76"/>
      <c r="EZ707" s="76"/>
      <c r="FA707" s="76"/>
      <c r="FB707" s="76"/>
    </row>
    <row r="708" spans="1:158" x14ac:dyDescent="0.25">
      <c r="A708" s="18"/>
      <c r="B708" s="85"/>
      <c r="C708" s="85"/>
      <c r="D708" s="85"/>
      <c r="E708" s="18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7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  <c r="CZ708" s="76"/>
      <c r="DA708" s="76"/>
      <c r="DB708" s="76"/>
      <c r="DC708" s="76"/>
      <c r="DD708" s="76"/>
      <c r="DE708" s="76"/>
      <c r="DF708" s="76"/>
      <c r="DG708" s="76"/>
      <c r="DH708" s="76"/>
      <c r="DI708" s="76"/>
      <c r="DJ708" s="76"/>
      <c r="DK708" s="76"/>
      <c r="DL708" s="76"/>
      <c r="DM708" s="76"/>
      <c r="DN708" s="76"/>
      <c r="DO708" s="76"/>
      <c r="DP708" s="76"/>
      <c r="DQ708" s="76"/>
      <c r="DR708" s="76"/>
      <c r="DS708" s="76"/>
      <c r="DT708" s="76"/>
      <c r="DU708" s="76"/>
      <c r="DV708" s="76"/>
      <c r="DW708" s="76"/>
      <c r="DX708" s="76"/>
      <c r="DY708" s="76"/>
      <c r="DZ708" s="76"/>
      <c r="EA708" s="76"/>
      <c r="EB708" s="76"/>
      <c r="EC708" s="76"/>
      <c r="ED708" s="76"/>
      <c r="EE708" s="76"/>
      <c r="EF708" s="76"/>
      <c r="EG708" s="76"/>
      <c r="EH708" s="76"/>
      <c r="EI708" s="76"/>
      <c r="EJ708" s="76"/>
      <c r="EK708" s="76"/>
      <c r="EL708" s="76"/>
      <c r="EM708" s="76"/>
      <c r="EN708" s="76"/>
      <c r="EO708" s="76"/>
      <c r="EP708" s="76"/>
      <c r="EQ708" s="76"/>
      <c r="ER708" s="76"/>
      <c r="ES708" s="76"/>
      <c r="ET708" s="76"/>
      <c r="EU708" s="76"/>
      <c r="EV708" s="76"/>
      <c r="EW708" s="76"/>
      <c r="EX708" s="76"/>
      <c r="EY708" s="76"/>
      <c r="EZ708" s="76"/>
      <c r="FA708" s="76"/>
      <c r="FB708" s="76"/>
    </row>
    <row r="709" spans="1:158" x14ac:dyDescent="0.25">
      <c r="A709" s="18"/>
      <c r="B709" s="85"/>
      <c r="C709" s="85"/>
      <c r="D709" s="85"/>
      <c r="E709" s="18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7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  <c r="CZ709" s="76"/>
      <c r="DA709" s="76"/>
      <c r="DB709" s="76"/>
      <c r="DC709" s="76"/>
      <c r="DD709" s="76"/>
      <c r="DE709" s="76"/>
      <c r="DF709" s="76"/>
      <c r="DG709" s="76"/>
      <c r="DH709" s="76"/>
      <c r="DI709" s="76"/>
      <c r="DJ709" s="76"/>
      <c r="DK709" s="76"/>
      <c r="DL709" s="76"/>
      <c r="DM709" s="76"/>
      <c r="DN709" s="76"/>
      <c r="DO709" s="76"/>
      <c r="DP709" s="76"/>
      <c r="DQ709" s="76"/>
      <c r="DR709" s="76"/>
      <c r="DS709" s="76"/>
      <c r="DT709" s="76"/>
      <c r="DU709" s="76"/>
      <c r="DV709" s="76"/>
      <c r="DW709" s="76"/>
      <c r="DX709" s="76"/>
      <c r="DY709" s="76"/>
      <c r="DZ709" s="76"/>
      <c r="EA709" s="76"/>
      <c r="EB709" s="76"/>
      <c r="EC709" s="76"/>
      <c r="ED709" s="76"/>
      <c r="EE709" s="76"/>
      <c r="EF709" s="76"/>
      <c r="EG709" s="76"/>
      <c r="EH709" s="76"/>
      <c r="EI709" s="76"/>
      <c r="EJ709" s="76"/>
      <c r="EK709" s="76"/>
      <c r="EL709" s="76"/>
      <c r="EM709" s="76"/>
      <c r="EN709" s="76"/>
      <c r="EO709" s="76"/>
      <c r="EP709" s="76"/>
      <c r="EQ709" s="76"/>
      <c r="ER709" s="76"/>
      <c r="ES709" s="76"/>
      <c r="ET709" s="76"/>
      <c r="EU709" s="76"/>
      <c r="EV709" s="76"/>
      <c r="EW709" s="76"/>
      <c r="EX709" s="76"/>
      <c r="EY709" s="76"/>
      <c r="EZ709" s="76"/>
      <c r="FA709" s="76"/>
      <c r="FB709" s="76"/>
    </row>
    <row r="710" spans="1:158" x14ac:dyDescent="0.25">
      <c r="A710" s="18"/>
      <c r="B710" s="85"/>
      <c r="C710" s="85"/>
      <c r="D710" s="85"/>
      <c r="E710" s="18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7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  <c r="CZ710" s="76"/>
      <c r="DA710" s="76"/>
      <c r="DB710" s="76"/>
      <c r="DC710" s="76"/>
      <c r="DD710" s="76"/>
      <c r="DE710" s="76"/>
      <c r="DF710" s="76"/>
      <c r="DG710" s="76"/>
      <c r="DH710" s="76"/>
      <c r="DI710" s="76"/>
      <c r="DJ710" s="76"/>
      <c r="DK710" s="76"/>
      <c r="DL710" s="76"/>
      <c r="DM710" s="76"/>
      <c r="DN710" s="76"/>
      <c r="DO710" s="76"/>
      <c r="DP710" s="76"/>
      <c r="DQ710" s="76"/>
      <c r="DR710" s="76"/>
      <c r="DS710" s="76"/>
      <c r="DT710" s="76"/>
      <c r="DU710" s="76"/>
      <c r="DV710" s="76"/>
      <c r="DW710" s="76"/>
      <c r="DX710" s="76"/>
      <c r="DY710" s="76"/>
      <c r="DZ710" s="76"/>
      <c r="EA710" s="76"/>
      <c r="EB710" s="76"/>
      <c r="EC710" s="76"/>
      <c r="ED710" s="76"/>
      <c r="EE710" s="76"/>
      <c r="EF710" s="76"/>
      <c r="EG710" s="76"/>
      <c r="EH710" s="76"/>
      <c r="EI710" s="76"/>
      <c r="EJ710" s="76"/>
      <c r="EK710" s="76"/>
      <c r="EL710" s="76"/>
      <c r="EM710" s="76"/>
      <c r="EN710" s="76"/>
      <c r="EO710" s="76"/>
      <c r="EP710" s="76"/>
      <c r="EQ710" s="76"/>
      <c r="ER710" s="76"/>
      <c r="ES710" s="76"/>
      <c r="ET710" s="76"/>
      <c r="EU710" s="76"/>
      <c r="EV710" s="76"/>
      <c r="EW710" s="76"/>
      <c r="EX710" s="76"/>
      <c r="EY710" s="76"/>
      <c r="EZ710" s="76"/>
      <c r="FA710" s="76"/>
      <c r="FB710" s="76"/>
    </row>
    <row r="711" spans="1:158" x14ac:dyDescent="0.25">
      <c r="A711" s="18"/>
      <c r="B711" s="85"/>
      <c r="C711" s="85"/>
      <c r="D711" s="85"/>
      <c r="E711" s="18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7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  <c r="CZ711" s="76"/>
      <c r="DA711" s="76"/>
      <c r="DB711" s="76"/>
      <c r="DC711" s="76"/>
      <c r="DD711" s="76"/>
      <c r="DE711" s="76"/>
      <c r="DF711" s="76"/>
      <c r="DG711" s="76"/>
      <c r="DH711" s="76"/>
      <c r="DI711" s="76"/>
      <c r="DJ711" s="76"/>
      <c r="DK711" s="76"/>
      <c r="DL711" s="76"/>
      <c r="DM711" s="76"/>
      <c r="DN711" s="76"/>
      <c r="DO711" s="76"/>
      <c r="DP711" s="76"/>
      <c r="DQ711" s="76"/>
      <c r="DR711" s="76"/>
      <c r="DS711" s="76"/>
      <c r="DT711" s="76"/>
      <c r="DU711" s="76"/>
      <c r="DV711" s="76"/>
      <c r="DW711" s="76"/>
      <c r="DX711" s="76"/>
      <c r="DY711" s="76"/>
      <c r="DZ711" s="76"/>
      <c r="EA711" s="76"/>
      <c r="EB711" s="76"/>
      <c r="EC711" s="76"/>
      <c r="ED711" s="76"/>
      <c r="EE711" s="76"/>
      <c r="EF711" s="76"/>
      <c r="EG711" s="76"/>
      <c r="EH711" s="76"/>
      <c r="EI711" s="76"/>
      <c r="EJ711" s="76"/>
      <c r="EK711" s="76"/>
      <c r="EL711" s="76"/>
      <c r="EM711" s="76"/>
      <c r="EN711" s="76"/>
      <c r="EO711" s="76"/>
      <c r="EP711" s="76"/>
      <c r="EQ711" s="76"/>
      <c r="ER711" s="76"/>
      <c r="ES711" s="76"/>
      <c r="ET711" s="76"/>
      <c r="EU711" s="76"/>
      <c r="EV711" s="76"/>
      <c r="EW711" s="76"/>
      <c r="EX711" s="76"/>
      <c r="EY711" s="76"/>
      <c r="EZ711" s="76"/>
      <c r="FA711" s="76"/>
      <c r="FB711" s="76"/>
    </row>
    <row r="712" spans="1:158" x14ac:dyDescent="0.25">
      <c r="A712" s="18"/>
      <c r="B712" s="85"/>
      <c r="C712" s="85"/>
      <c r="D712" s="85"/>
      <c r="E712" s="18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7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  <c r="CZ712" s="76"/>
      <c r="DA712" s="76"/>
      <c r="DB712" s="76"/>
      <c r="DC712" s="76"/>
      <c r="DD712" s="76"/>
      <c r="DE712" s="76"/>
      <c r="DF712" s="76"/>
      <c r="DG712" s="76"/>
      <c r="DH712" s="76"/>
      <c r="DI712" s="76"/>
      <c r="DJ712" s="76"/>
      <c r="DK712" s="76"/>
      <c r="DL712" s="76"/>
      <c r="DM712" s="76"/>
      <c r="DN712" s="76"/>
      <c r="DO712" s="76"/>
      <c r="DP712" s="76"/>
      <c r="DQ712" s="76"/>
      <c r="DR712" s="76"/>
      <c r="DS712" s="76"/>
      <c r="DT712" s="76"/>
      <c r="DU712" s="76"/>
      <c r="DV712" s="76"/>
      <c r="DW712" s="76"/>
      <c r="DX712" s="76"/>
      <c r="DY712" s="76"/>
      <c r="DZ712" s="76"/>
      <c r="EA712" s="76"/>
      <c r="EB712" s="76"/>
      <c r="EC712" s="76"/>
      <c r="ED712" s="76"/>
      <c r="EE712" s="76"/>
      <c r="EF712" s="76"/>
      <c r="EG712" s="76"/>
      <c r="EH712" s="76"/>
      <c r="EI712" s="76"/>
      <c r="EJ712" s="76"/>
      <c r="EK712" s="76"/>
      <c r="EL712" s="76"/>
      <c r="EM712" s="76"/>
      <c r="EN712" s="76"/>
      <c r="EO712" s="76"/>
      <c r="EP712" s="76"/>
      <c r="EQ712" s="76"/>
      <c r="ER712" s="76"/>
      <c r="ES712" s="76"/>
      <c r="ET712" s="76"/>
      <c r="EU712" s="76"/>
      <c r="EV712" s="76"/>
      <c r="EW712" s="76"/>
      <c r="EX712" s="76"/>
      <c r="EY712" s="76"/>
      <c r="EZ712" s="76"/>
      <c r="FA712" s="76"/>
      <c r="FB712" s="76"/>
    </row>
    <row r="713" spans="1:158" x14ac:dyDescent="0.25">
      <c r="A713" s="18"/>
      <c r="B713" s="85"/>
      <c r="C713" s="85"/>
      <c r="D713" s="85"/>
      <c r="E713" s="18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7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  <c r="CZ713" s="76"/>
      <c r="DA713" s="76"/>
      <c r="DB713" s="76"/>
      <c r="DC713" s="76"/>
      <c r="DD713" s="76"/>
      <c r="DE713" s="76"/>
      <c r="DF713" s="76"/>
      <c r="DG713" s="76"/>
      <c r="DH713" s="76"/>
      <c r="DI713" s="76"/>
      <c r="DJ713" s="76"/>
      <c r="DK713" s="76"/>
      <c r="DL713" s="76"/>
      <c r="DM713" s="76"/>
      <c r="DN713" s="76"/>
      <c r="DO713" s="76"/>
      <c r="DP713" s="76"/>
      <c r="DQ713" s="76"/>
      <c r="DR713" s="76"/>
      <c r="DS713" s="76"/>
      <c r="DT713" s="76"/>
      <c r="DU713" s="76"/>
      <c r="DV713" s="76"/>
      <c r="DW713" s="76"/>
      <c r="DX713" s="76"/>
      <c r="DY713" s="76"/>
      <c r="DZ713" s="76"/>
      <c r="EA713" s="76"/>
      <c r="EB713" s="76"/>
      <c r="EC713" s="76"/>
      <c r="ED713" s="76"/>
      <c r="EE713" s="76"/>
      <c r="EF713" s="76"/>
      <c r="EG713" s="76"/>
      <c r="EH713" s="76"/>
      <c r="EI713" s="76"/>
      <c r="EJ713" s="76"/>
      <c r="EK713" s="76"/>
      <c r="EL713" s="76"/>
      <c r="EM713" s="76"/>
      <c r="EN713" s="76"/>
      <c r="EO713" s="76"/>
      <c r="EP713" s="76"/>
      <c r="EQ713" s="76"/>
      <c r="ER713" s="76"/>
      <c r="ES713" s="76"/>
      <c r="ET713" s="76"/>
      <c r="EU713" s="76"/>
      <c r="EV713" s="76"/>
      <c r="EW713" s="76"/>
      <c r="EX713" s="76"/>
      <c r="EY713" s="76"/>
      <c r="EZ713" s="76"/>
      <c r="FA713" s="76"/>
      <c r="FB713" s="76"/>
    </row>
    <row r="714" spans="1:158" x14ac:dyDescent="0.25">
      <c r="A714" s="18"/>
      <c r="B714" s="85"/>
      <c r="C714" s="85"/>
      <c r="D714" s="85"/>
      <c r="E714" s="18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7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  <c r="CW714" s="76"/>
      <c r="CX714" s="76"/>
      <c r="CY714" s="76"/>
      <c r="CZ714" s="76"/>
      <c r="DA714" s="76"/>
      <c r="DB714" s="76"/>
      <c r="DC714" s="76"/>
      <c r="DD714" s="76"/>
      <c r="DE714" s="76"/>
      <c r="DF714" s="76"/>
      <c r="DG714" s="76"/>
      <c r="DH714" s="76"/>
      <c r="DI714" s="76"/>
      <c r="DJ714" s="76"/>
      <c r="DK714" s="76"/>
      <c r="DL714" s="76"/>
      <c r="DM714" s="76"/>
      <c r="DN714" s="76"/>
      <c r="DO714" s="76"/>
      <c r="DP714" s="76"/>
      <c r="DQ714" s="76"/>
      <c r="DR714" s="76"/>
      <c r="DS714" s="76"/>
      <c r="DT714" s="76"/>
      <c r="DU714" s="76"/>
      <c r="DV714" s="76"/>
      <c r="DW714" s="76"/>
      <c r="DX714" s="76"/>
      <c r="DY714" s="76"/>
      <c r="DZ714" s="76"/>
      <c r="EA714" s="76"/>
      <c r="EB714" s="76"/>
      <c r="EC714" s="76"/>
      <c r="ED714" s="76"/>
      <c r="EE714" s="76"/>
      <c r="EF714" s="76"/>
      <c r="EG714" s="76"/>
      <c r="EH714" s="76"/>
      <c r="EI714" s="76"/>
      <c r="EJ714" s="76"/>
      <c r="EK714" s="76"/>
      <c r="EL714" s="76"/>
      <c r="EM714" s="76"/>
      <c r="EN714" s="76"/>
      <c r="EO714" s="76"/>
      <c r="EP714" s="76"/>
      <c r="EQ714" s="76"/>
      <c r="ER714" s="76"/>
      <c r="ES714" s="76"/>
      <c r="ET714" s="76"/>
      <c r="EU714" s="76"/>
      <c r="EV714" s="76"/>
      <c r="EW714" s="76"/>
      <c r="EX714" s="76"/>
      <c r="EY714" s="76"/>
      <c r="EZ714" s="76"/>
      <c r="FA714" s="76"/>
      <c r="FB714" s="76"/>
    </row>
    <row r="715" spans="1:158" x14ac:dyDescent="0.25">
      <c r="A715" s="18"/>
      <c r="B715" s="85"/>
      <c r="C715" s="85"/>
      <c r="D715" s="85"/>
      <c r="E715" s="18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7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  <c r="CK715" s="76"/>
      <c r="CL715" s="76"/>
      <c r="CM715" s="76"/>
      <c r="CN715" s="76"/>
      <c r="CO715" s="76"/>
      <c r="CP715" s="76"/>
      <c r="CQ715" s="76"/>
      <c r="CR715" s="76"/>
      <c r="CS715" s="76"/>
      <c r="CT715" s="76"/>
      <c r="CU715" s="76"/>
      <c r="CV715" s="76"/>
      <c r="CW715" s="76"/>
      <c r="CX715" s="76"/>
      <c r="CY715" s="76"/>
      <c r="CZ715" s="76"/>
      <c r="DA715" s="76"/>
      <c r="DB715" s="76"/>
      <c r="DC715" s="76"/>
      <c r="DD715" s="76"/>
      <c r="DE715" s="76"/>
      <c r="DF715" s="76"/>
      <c r="DG715" s="76"/>
      <c r="DH715" s="76"/>
      <c r="DI715" s="76"/>
      <c r="DJ715" s="76"/>
      <c r="DK715" s="76"/>
      <c r="DL715" s="76"/>
      <c r="DM715" s="76"/>
      <c r="DN715" s="76"/>
      <c r="DO715" s="76"/>
      <c r="DP715" s="76"/>
      <c r="DQ715" s="76"/>
      <c r="DR715" s="76"/>
      <c r="DS715" s="76"/>
      <c r="DT715" s="76"/>
      <c r="DU715" s="76"/>
      <c r="DV715" s="76"/>
      <c r="DW715" s="76"/>
      <c r="DX715" s="76"/>
      <c r="DY715" s="76"/>
      <c r="DZ715" s="76"/>
      <c r="EA715" s="76"/>
      <c r="EB715" s="76"/>
      <c r="EC715" s="76"/>
      <c r="ED715" s="76"/>
      <c r="EE715" s="76"/>
      <c r="EF715" s="76"/>
      <c r="EG715" s="76"/>
      <c r="EH715" s="76"/>
      <c r="EI715" s="76"/>
      <c r="EJ715" s="76"/>
      <c r="EK715" s="76"/>
      <c r="EL715" s="76"/>
      <c r="EM715" s="76"/>
      <c r="EN715" s="76"/>
      <c r="EO715" s="76"/>
      <c r="EP715" s="76"/>
      <c r="EQ715" s="76"/>
      <c r="ER715" s="76"/>
      <c r="ES715" s="76"/>
      <c r="ET715" s="76"/>
      <c r="EU715" s="76"/>
      <c r="EV715" s="76"/>
      <c r="EW715" s="76"/>
      <c r="EX715" s="76"/>
      <c r="EY715" s="76"/>
      <c r="EZ715" s="76"/>
      <c r="FA715" s="76"/>
      <c r="FB715" s="76"/>
    </row>
    <row r="716" spans="1:158" x14ac:dyDescent="0.25">
      <c r="A716" s="18"/>
      <c r="B716" s="85"/>
      <c r="C716" s="85"/>
      <c r="D716" s="85"/>
      <c r="E716" s="18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7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  <c r="CK716" s="76"/>
      <c r="CL716" s="76"/>
      <c r="CM716" s="76"/>
      <c r="CN716" s="76"/>
      <c r="CO716" s="76"/>
      <c r="CP716" s="76"/>
      <c r="CQ716" s="76"/>
      <c r="CR716" s="76"/>
      <c r="CS716" s="76"/>
      <c r="CT716" s="76"/>
      <c r="CU716" s="76"/>
      <c r="CV716" s="76"/>
      <c r="CW716" s="76"/>
      <c r="CX716" s="76"/>
      <c r="CY716" s="76"/>
      <c r="CZ716" s="76"/>
      <c r="DA716" s="76"/>
      <c r="DB716" s="76"/>
      <c r="DC716" s="76"/>
      <c r="DD716" s="76"/>
      <c r="DE716" s="76"/>
      <c r="DF716" s="76"/>
      <c r="DG716" s="76"/>
      <c r="DH716" s="76"/>
      <c r="DI716" s="76"/>
      <c r="DJ716" s="76"/>
      <c r="DK716" s="76"/>
      <c r="DL716" s="76"/>
      <c r="DM716" s="76"/>
      <c r="DN716" s="76"/>
      <c r="DO716" s="76"/>
      <c r="DP716" s="76"/>
      <c r="DQ716" s="76"/>
      <c r="DR716" s="76"/>
      <c r="DS716" s="76"/>
      <c r="DT716" s="76"/>
      <c r="DU716" s="76"/>
      <c r="DV716" s="76"/>
      <c r="DW716" s="76"/>
      <c r="DX716" s="76"/>
      <c r="DY716" s="76"/>
      <c r="DZ716" s="76"/>
      <c r="EA716" s="76"/>
      <c r="EB716" s="76"/>
      <c r="EC716" s="76"/>
      <c r="ED716" s="76"/>
      <c r="EE716" s="76"/>
      <c r="EF716" s="76"/>
      <c r="EG716" s="76"/>
      <c r="EH716" s="76"/>
      <c r="EI716" s="76"/>
      <c r="EJ716" s="76"/>
      <c r="EK716" s="76"/>
      <c r="EL716" s="76"/>
      <c r="EM716" s="76"/>
      <c r="EN716" s="76"/>
      <c r="EO716" s="76"/>
      <c r="EP716" s="76"/>
      <c r="EQ716" s="76"/>
      <c r="ER716" s="76"/>
      <c r="ES716" s="76"/>
      <c r="ET716" s="76"/>
      <c r="EU716" s="76"/>
      <c r="EV716" s="76"/>
      <c r="EW716" s="76"/>
      <c r="EX716" s="76"/>
      <c r="EY716" s="76"/>
      <c r="EZ716" s="76"/>
      <c r="FA716" s="76"/>
      <c r="FB716" s="76"/>
    </row>
    <row r="717" spans="1:158" x14ac:dyDescent="0.25">
      <c r="A717" s="18"/>
      <c r="B717" s="85"/>
      <c r="C717" s="85"/>
      <c r="D717" s="85"/>
      <c r="E717" s="18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7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  <c r="CU717" s="76"/>
      <c r="CV717" s="76"/>
      <c r="CW717" s="76"/>
      <c r="CX717" s="76"/>
      <c r="CY717" s="76"/>
      <c r="CZ717" s="76"/>
      <c r="DA717" s="76"/>
      <c r="DB717" s="76"/>
      <c r="DC717" s="76"/>
      <c r="DD717" s="76"/>
      <c r="DE717" s="76"/>
      <c r="DF717" s="76"/>
      <c r="DG717" s="76"/>
      <c r="DH717" s="76"/>
      <c r="DI717" s="76"/>
      <c r="DJ717" s="76"/>
      <c r="DK717" s="76"/>
      <c r="DL717" s="76"/>
      <c r="DM717" s="76"/>
      <c r="DN717" s="76"/>
      <c r="DO717" s="76"/>
      <c r="DP717" s="76"/>
      <c r="DQ717" s="76"/>
      <c r="DR717" s="76"/>
      <c r="DS717" s="76"/>
      <c r="DT717" s="76"/>
      <c r="DU717" s="76"/>
      <c r="DV717" s="76"/>
      <c r="DW717" s="76"/>
      <c r="DX717" s="76"/>
      <c r="DY717" s="76"/>
      <c r="DZ717" s="76"/>
      <c r="EA717" s="76"/>
      <c r="EB717" s="76"/>
      <c r="EC717" s="76"/>
      <c r="ED717" s="76"/>
      <c r="EE717" s="76"/>
      <c r="EF717" s="76"/>
      <c r="EG717" s="76"/>
      <c r="EH717" s="76"/>
      <c r="EI717" s="76"/>
      <c r="EJ717" s="76"/>
      <c r="EK717" s="76"/>
      <c r="EL717" s="76"/>
      <c r="EM717" s="76"/>
      <c r="EN717" s="76"/>
      <c r="EO717" s="76"/>
      <c r="EP717" s="76"/>
      <c r="EQ717" s="76"/>
      <c r="ER717" s="76"/>
      <c r="ES717" s="76"/>
      <c r="ET717" s="76"/>
      <c r="EU717" s="76"/>
      <c r="EV717" s="76"/>
      <c r="EW717" s="76"/>
      <c r="EX717" s="76"/>
      <c r="EY717" s="76"/>
      <c r="EZ717" s="76"/>
      <c r="FA717" s="76"/>
      <c r="FB717" s="76"/>
    </row>
    <row r="718" spans="1:158" x14ac:dyDescent="0.25">
      <c r="A718" s="18"/>
      <c r="B718" s="85"/>
      <c r="C718" s="85"/>
      <c r="D718" s="85"/>
      <c r="E718" s="18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7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  <c r="CK718" s="76"/>
      <c r="CL718" s="76"/>
      <c r="CM718" s="76"/>
      <c r="CN718" s="76"/>
      <c r="CO718" s="76"/>
      <c r="CP718" s="76"/>
      <c r="CQ718" s="76"/>
      <c r="CR718" s="76"/>
      <c r="CS718" s="76"/>
      <c r="CT718" s="76"/>
      <c r="CU718" s="76"/>
      <c r="CV718" s="76"/>
      <c r="CW718" s="76"/>
      <c r="CX718" s="76"/>
      <c r="CY718" s="76"/>
      <c r="CZ718" s="76"/>
      <c r="DA718" s="76"/>
      <c r="DB718" s="76"/>
      <c r="DC718" s="76"/>
      <c r="DD718" s="76"/>
      <c r="DE718" s="76"/>
      <c r="DF718" s="76"/>
      <c r="DG718" s="76"/>
      <c r="DH718" s="76"/>
      <c r="DI718" s="76"/>
      <c r="DJ718" s="76"/>
      <c r="DK718" s="76"/>
      <c r="DL718" s="76"/>
      <c r="DM718" s="76"/>
      <c r="DN718" s="76"/>
      <c r="DO718" s="76"/>
      <c r="DP718" s="76"/>
      <c r="DQ718" s="76"/>
      <c r="DR718" s="76"/>
      <c r="DS718" s="76"/>
      <c r="DT718" s="76"/>
      <c r="DU718" s="76"/>
      <c r="DV718" s="76"/>
      <c r="DW718" s="76"/>
      <c r="DX718" s="76"/>
      <c r="DY718" s="76"/>
      <c r="DZ718" s="76"/>
      <c r="EA718" s="76"/>
      <c r="EB718" s="76"/>
      <c r="EC718" s="76"/>
      <c r="ED718" s="76"/>
      <c r="EE718" s="76"/>
      <c r="EF718" s="76"/>
      <c r="EG718" s="76"/>
      <c r="EH718" s="76"/>
      <c r="EI718" s="76"/>
      <c r="EJ718" s="76"/>
      <c r="EK718" s="76"/>
      <c r="EL718" s="76"/>
      <c r="EM718" s="76"/>
      <c r="EN718" s="76"/>
      <c r="EO718" s="76"/>
      <c r="EP718" s="76"/>
      <c r="EQ718" s="76"/>
      <c r="ER718" s="76"/>
      <c r="ES718" s="76"/>
      <c r="ET718" s="76"/>
      <c r="EU718" s="76"/>
      <c r="EV718" s="76"/>
      <c r="EW718" s="76"/>
      <c r="EX718" s="76"/>
      <c r="EY718" s="76"/>
      <c r="EZ718" s="76"/>
      <c r="FA718" s="76"/>
      <c r="FB718" s="76"/>
    </row>
    <row r="719" spans="1:158" x14ac:dyDescent="0.25">
      <c r="A719" s="18"/>
      <c r="B719" s="85"/>
      <c r="C719" s="85"/>
      <c r="D719" s="85"/>
      <c r="E719" s="18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7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  <c r="CK719" s="76"/>
      <c r="CL719" s="76"/>
      <c r="CM719" s="76"/>
      <c r="CN719" s="76"/>
      <c r="CO719" s="76"/>
      <c r="CP719" s="76"/>
      <c r="CQ719" s="76"/>
      <c r="CR719" s="76"/>
      <c r="CS719" s="76"/>
      <c r="CT719" s="76"/>
      <c r="CU719" s="76"/>
      <c r="CV719" s="76"/>
      <c r="CW719" s="76"/>
      <c r="CX719" s="76"/>
      <c r="CY719" s="76"/>
      <c r="CZ719" s="76"/>
      <c r="DA719" s="76"/>
      <c r="DB719" s="76"/>
      <c r="DC719" s="76"/>
      <c r="DD719" s="76"/>
      <c r="DE719" s="76"/>
      <c r="DF719" s="76"/>
      <c r="DG719" s="76"/>
      <c r="DH719" s="76"/>
      <c r="DI719" s="76"/>
      <c r="DJ719" s="76"/>
      <c r="DK719" s="76"/>
      <c r="DL719" s="76"/>
      <c r="DM719" s="76"/>
      <c r="DN719" s="76"/>
      <c r="DO719" s="76"/>
      <c r="DP719" s="76"/>
      <c r="DQ719" s="76"/>
      <c r="DR719" s="76"/>
      <c r="DS719" s="76"/>
      <c r="DT719" s="76"/>
      <c r="DU719" s="76"/>
      <c r="DV719" s="76"/>
      <c r="DW719" s="76"/>
      <c r="DX719" s="76"/>
      <c r="DY719" s="76"/>
      <c r="DZ719" s="76"/>
      <c r="EA719" s="76"/>
      <c r="EB719" s="76"/>
      <c r="EC719" s="76"/>
      <c r="ED719" s="76"/>
      <c r="EE719" s="76"/>
      <c r="EF719" s="76"/>
      <c r="EG719" s="76"/>
      <c r="EH719" s="76"/>
      <c r="EI719" s="76"/>
      <c r="EJ719" s="76"/>
      <c r="EK719" s="76"/>
      <c r="EL719" s="76"/>
      <c r="EM719" s="76"/>
      <c r="EN719" s="76"/>
      <c r="EO719" s="76"/>
      <c r="EP719" s="76"/>
      <c r="EQ719" s="76"/>
      <c r="ER719" s="76"/>
      <c r="ES719" s="76"/>
      <c r="ET719" s="76"/>
      <c r="EU719" s="76"/>
      <c r="EV719" s="76"/>
      <c r="EW719" s="76"/>
      <c r="EX719" s="76"/>
      <c r="EY719" s="76"/>
      <c r="EZ719" s="76"/>
      <c r="FA719" s="76"/>
      <c r="FB719" s="76"/>
    </row>
    <row r="720" spans="1:158" x14ac:dyDescent="0.25">
      <c r="A720" s="18"/>
      <c r="B720" s="85"/>
      <c r="C720" s="85"/>
      <c r="D720" s="85"/>
      <c r="E720" s="18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7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  <c r="CK720" s="76"/>
      <c r="CL720" s="76"/>
      <c r="CM720" s="76"/>
      <c r="CN720" s="76"/>
      <c r="CO720" s="76"/>
      <c r="CP720" s="76"/>
      <c r="CQ720" s="76"/>
      <c r="CR720" s="76"/>
      <c r="CS720" s="76"/>
      <c r="CT720" s="76"/>
      <c r="CU720" s="76"/>
      <c r="CV720" s="76"/>
      <c r="CW720" s="76"/>
      <c r="CX720" s="76"/>
      <c r="CY720" s="76"/>
      <c r="CZ720" s="76"/>
      <c r="DA720" s="76"/>
      <c r="DB720" s="76"/>
      <c r="DC720" s="76"/>
      <c r="DD720" s="76"/>
      <c r="DE720" s="76"/>
      <c r="DF720" s="76"/>
      <c r="DG720" s="76"/>
      <c r="DH720" s="76"/>
      <c r="DI720" s="76"/>
      <c r="DJ720" s="76"/>
      <c r="DK720" s="76"/>
      <c r="DL720" s="76"/>
      <c r="DM720" s="76"/>
      <c r="DN720" s="76"/>
      <c r="DO720" s="76"/>
      <c r="DP720" s="76"/>
      <c r="DQ720" s="76"/>
      <c r="DR720" s="76"/>
      <c r="DS720" s="76"/>
      <c r="DT720" s="76"/>
      <c r="DU720" s="76"/>
      <c r="DV720" s="76"/>
      <c r="DW720" s="76"/>
      <c r="DX720" s="76"/>
      <c r="DY720" s="76"/>
      <c r="DZ720" s="76"/>
      <c r="EA720" s="76"/>
      <c r="EB720" s="76"/>
      <c r="EC720" s="76"/>
      <c r="ED720" s="76"/>
      <c r="EE720" s="76"/>
      <c r="EF720" s="76"/>
      <c r="EG720" s="76"/>
      <c r="EH720" s="76"/>
      <c r="EI720" s="76"/>
      <c r="EJ720" s="76"/>
      <c r="EK720" s="76"/>
      <c r="EL720" s="76"/>
      <c r="EM720" s="76"/>
      <c r="EN720" s="76"/>
      <c r="EO720" s="76"/>
      <c r="EP720" s="76"/>
      <c r="EQ720" s="76"/>
      <c r="ER720" s="76"/>
      <c r="ES720" s="76"/>
      <c r="ET720" s="76"/>
      <c r="EU720" s="76"/>
      <c r="EV720" s="76"/>
      <c r="EW720" s="76"/>
      <c r="EX720" s="76"/>
      <c r="EY720" s="76"/>
      <c r="EZ720" s="76"/>
      <c r="FA720" s="76"/>
      <c r="FB720" s="76"/>
    </row>
    <row r="721" spans="1:158" x14ac:dyDescent="0.25">
      <c r="A721" s="18"/>
      <c r="B721" s="85"/>
      <c r="C721" s="85"/>
      <c r="D721" s="85"/>
      <c r="E721" s="18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7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  <c r="CK721" s="76"/>
      <c r="CL721" s="76"/>
      <c r="CM721" s="76"/>
      <c r="CN721" s="76"/>
      <c r="CO721" s="76"/>
      <c r="CP721" s="76"/>
      <c r="CQ721" s="76"/>
      <c r="CR721" s="76"/>
      <c r="CS721" s="76"/>
      <c r="CT721" s="76"/>
      <c r="CU721" s="76"/>
      <c r="CV721" s="76"/>
      <c r="CW721" s="76"/>
      <c r="CX721" s="76"/>
      <c r="CY721" s="76"/>
      <c r="CZ721" s="76"/>
      <c r="DA721" s="76"/>
      <c r="DB721" s="76"/>
      <c r="DC721" s="76"/>
      <c r="DD721" s="76"/>
      <c r="DE721" s="76"/>
      <c r="DF721" s="76"/>
      <c r="DG721" s="76"/>
      <c r="DH721" s="76"/>
      <c r="DI721" s="76"/>
      <c r="DJ721" s="76"/>
      <c r="DK721" s="76"/>
      <c r="DL721" s="76"/>
      <c r="DM721" s="76"/>
      <c r="DN721" s="76"/>
      <c r="DO721" s="76"/>
      <c r="DP721" s="76"/>
      <c r="DQ721" s="76"/>
      <c r="DR721" s="76"/>
      <c r="DS721" s="76"/>
      <c r="DT721" s="76"/>
      <c r="DU721" s="76"/>
      <c r="DV721" s="76"/>
      <c r="DW721" s="76"/>
      <c r="DX721" s="76"/>
      <c r="DY721" s="76"/>
      <c r="DZ721" s="76"/>
      <c r="EA721" s="76"/>
      <c r="EB721" s="76"/>
      <c r="EC721" s="76"/>
      <c r="ED721" s="76"/>
      <c r="EE721" s="76"/>
      <c r="EF721" s="76"/>
      <c r="EG721" s="76"/>
      <c r="EH721" s="76"/>
      <c r="EI721" s="76"/>
      <c r="EJ721" s="76"/>
      <c r="EK721" s="76"/>
      <c r="EL721" s="76"/>
      <c r="EM721" s="76"/>
      <c r="EN721" s="76"/>
      <c r="EO721" s="76"/>
      <c r="EP721" s="76"/>
      <c r="EQ721" s="76"/>
      <c r="ER721" s="76"/>
      <c r="ES721" s="76"/>
      <c r="ET721" s="76"/>
      <c r="EU721" s="76"/>
      <c r="EV721" s="76"/>
      <c r="EW721" s="76"/>
      <c r="EX721" s="76"/>
      <c r="EY721" s="76"/>
      <c r="EZ721" s="76"/>
      <c r="FA721" s="76"/>
      <c r="FB721" s="76"/>
    </row>
    <row r="722" spans="1:158" x14ac:dyDescent="0.25">
      <c r="A722" s="18"/>
      <c r="B722" s="85"/>
      <c r="C722" s="85"/>
      <c r="D722" s="85"/>
      <c r="E722" s="18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7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  <c r="CK722" s="76"/>
      <c r="CL722" s="76"/>
      <c r="CM722" s="76"/>
      <c r="CN722" s="76"/>
      <c r="CO722" s="76"/>
      <c r="CP722" s="76"/>
      <c r="CQ722" s="76"/>
      <c r="CR722" s="76"/>
      <c r="CS722" s="76"/>
      <c r="CT722" s="76"/>
      <c r="CU722" s="76"/>
      <c r="CV722" s="76"/>
      <c r="CW722" s="76"/>
      <c r="CX722" s="76"/>
      <c r="CY722" s="76"/>
      <c r="CZ722" s="76"/>
      <c r="DA722" s="76"/>
      <c r="DB722" s="76"/>
      <c r="DC722" s="76"/>
      <c r="DD722" s="76"/>
      <c r="DE722" s="76"/>
      <c r="DF722" s="76"/>
      <c r="DG722" s="76"/>
      <c r="DH722" s="76"/>
      <c r="DI722" s="76"/>
      <c r="DJ722" s="76"/>
      <c r="DK722" s="76"/>
      <c r="DL722" s="76"/>
      <c r="DM722" s="76"/>
      <c r="DN722" s="76"/>
      <c r="DO722" s="76"/>
      <c r="DP722" s="76"/>
      <c r="DQ722" s="76"/>
      <c r="DR722" s="76"/>
      <c r="DS722" s="76"/>
      <c r="DT722" s="76"/>
      <c r="DU722" s="76"/>
      <c r="DV722" s="76"/>
      <c r="DW722" s="76"/>
      <c r="DX722" s="76"/>
      <c r="DY722" s="76"/>
      <c r="DZ722" s="76"/>
      <c r="EA722" s="76"/>
      <c r="EB722" s="76"/>
      <c r="EC722" s="76"/>
      <c r="ED722" s="76"/>
      <c r="EE722" s="76"/>
      <c r="EF722" s="76"/>
      <c r="EG722" s="76"/>
      <c r="EH722" s="76"/>
      <c r="EI722" s="76"/>
      <c r="EJ722" s="76"/>
      <c r="EK722" s="76"/>
      <c r="EL722" s="76"/>
      <c r="EM722" s="76"/>
      <c r="EN722" s="76"/>
      <c r="EO722" s="76"/>
      <c r="EP722" s="76"/>
      <c r="EQ722" s="76"/>
      <c r="ER722" s="76"/>
      <c r="ES722" s="76"/>
      <c r="ET722" s="76"/>
      <c r="EU722" s="76"/>
      <c r="EV722" s="76"/>
      <c r="EW722" s="76"/>
      <c r="EX722" s="76"/>
      <c r="EY722" s="76"/>
      <c r="EZ722" s="76"/>
      <c r="FA722" s="76"/>
      <c r="FB722" s="76"/>
    </row>
    <row r="723" spans="1:158" x14ac:dyDescent="0.25">
      <c r="A723" s="18"/>
      <c r="B723" s="85"/>
      <c r="C723" s="85"/>
      <c r="D723" s="85"/>
      <c r="E723" s="18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7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  <c r="CK723" s="76"/>
      <c r="CL723" s="76"/>
      <c r="CM723" s="76"/>
      <c r="CN723" s="76"/>
      <c r="CO723" s="76"/>
      <c r="CP723" s="76"/>
      <c r="CQ723" s="76"/>
      <c r="CR723" s="76"/>
      <c r="CS723" s="76"/>
      <c r="CT723" s="76"/>
      <c r="CU723" s="76"/>
      <c r="CV723" s="76"/>
      <c r="CW723" s="76"/>
      <c r="CX723" s="76"/>
      <c r="CY723" s="76"/>
      <c r="CZ723" s="76"/>
      <c r="DA723" s="76"/>
      <c r="DB723" s="76"/>
      <c r="DC723" s="76"/>
      <c r="DD723" s="76"/>
      <c r="DE723" s="76"/>
      <c r="DF723" s="76"/>
      <c r="DG723" s="76"/>
      <c r="DH723" s="76"/>
      <c r="DI723" s="76"/>
      <c r="DJ723" s="76"/>
      <c r="DK723" s="76"/>
      <c r="DL723" s="76"/>
      <c r="DM723" s="76"/>
      <c r="DN723" s="76"/>
      <c r="DO723" s="76"/>
      <c r="DP723" s="76"/>
      <c r="DQ723" s="76"/>
      <c r="DR723" s="76"/>
      <c r="DS723" s="76"/>
      <c r="DT723" s="76"/>
      <c r="DU723" s="76"/>
      <c r="DV723" s="76"/>
      <c r="DW723" s="76"/>
      <c r="DX723" s="76"/>
      <c r="DY723" s="76"/>
      <c r="DZ723" s="76"/>
      <c r="EA723" s="76"/>
      <c r="EB723" s="76"/>
      <c r="EC723" s="76"/>
      <c r="ED723" s="76"/>
      <c r="EE723" s="76"/>
      <c r="EF723" s="76"/>
      <c r="EG723" s="76"/>
      <c r="EH723" s="76"/>
      <c r="EI723" s="76"/>
      <c r="EJ723" s="76"/>
      <c r="EK723" s="76"/>
      <c r="EL723" s="76"/>
      <c r="EM723" s="76"/>
      <c r="EN723" s="76"/>
      <c r="EO723" s="76"/>
      <c r="EP723" s="76"/>
      <c r="EQ723" s="76"/>
      <c r="ER723" s="76"/>
      <c r="ES723" s="76"/>
      <c r="ET723" s="76"/>
      <c r="EU723" s="76"/>
      <c r="EV723" s="76"/>
      <c r="EW723" s="76"/>
      <c r="EX723" s="76"/>
      <c r="EY723" s="76"/>
      <c r="EZ723" s="76"/>
      <c r="FA723" s="76"/>
      <c r="FB723" s="76"/>
    </row>
    <row r="724" spans="1:158" x14ac:dyDescent="0.25">
      <c r="A724" s="18"/>
      <c r="B724" s="85"/>
      <c r="C724" s="85"/>
      <c r="D724" s="85"/>
      <c r="E724" s="18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7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  <c r="CK724" s="76"/>
      <c r="CL724" s="76"/>
      <c r="CM724" s="76"/>
      <c r="CN724" s="76"/>
      <c r="CO724" s="76"/>
      <c r="CP724" s="76"/>
      <c r="CQ724" s="76"/>
      <c r="CR724" s="76"/>
      <c r="CS724" s="76"/>
      <c r="CT724" s="76"/>
      <c r="CU724" s="76"/>
      <c r="CV724" s="76"/>
      <c r="CW724" s="76"/>
      <c r="CX724" s="76"/>
      <c r="CY724" s="76"/>
      <c r="CZ724" s="76"/>
      <c r="DA724" s="76"/>
      <c r="DB724" s="76"/>
      <c r="DC724" s="76"/>
      <c r="DD724" s="76"/>
      <c r="DE724" s="76"/>
      <c r="DF724" s="76"/>
      <c r="DG724" s="76"/>
      <c r="DH724" s="76"/>
      <c r="DI724" s="76"/>
      <c r="DJ724" s="76"/>
      <c r="DK724" s="76"/>
      <c r="DL724" s="76"/>
      <c r="DM724" s="76"/>
      <c r="DN724" s="76"/>
      <c r="DO724" s="76"/>
      <c r="DP724" s="76"/>
      <c r="DQ724" s="76"/>
      <c r="DR724" s="76"/>
      <c r="DS724" s="76"/>
      <c r="DT724" s="76"/>
      <c r="DU724" s="76"/>
      <c r="DV724" s="76"/>
      <c r="DW724" s="76"/>
      <c r="DX724" s="76"/>
      <c r="DY724" s="76"/>
      <c r="DZ724" s="76"/>
      <c r="EA724" s="76"/>
      <c r="EB724" s="76"/>
      <c r="EC724" s="76"/>
      <c r="ED724" s="76"/>
      <c r="EE724" s="76"/>
      <c r="EF724" s="76"/>
      <c r="EG724" s="76"/>
      <c r="EH724" s="76"/>
      <c r="EI724" s="76"/>
      <c r="EJ724" s="76"/>
      <c r="EK724" s="76"/>
      <c r="EL724" s="76"/>
      <c r="EM724" s="76"/>
      <c r="EN724" s="76"/>
      <c r="EO724" s="76"/>
      <c r="EP724" s="76"/>
      <c r="EQ724" s="76"/>
      <c r="ER724" s="76"/>
      <c r="ES724" s="76"/>
      <c r="ET724" s="76"/>
      <c r="EU724" s="76"/>
      <c r="EV724" s="76"/>
      <c r="EW724" s="76"/>
      <c r="EX724" s="76"/>
      <c r="EY724" s="76"/>
      <c r="EZ724" s="76"/>
      <c r="FA724" s="76"/>
      <c r="FB724" s="76"/>
    </row>
    <row r="725" spans="1:158" x14ac:dyDescent="0.25">
      <c r="A725" s="18"/>
      <c r="B725" s="85"/>
      <c r="C725" s="85"/>
      <c r="D725" s="85"/>
      <c r="E725" s="18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7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  <c r="CK725" s="76"/>
      <c r="CL725" s="76"/>
      <c r="CM725" s="76"/>
      <c r="CN725" s="76"/>
      <c r="CO725" s="76"/>
      <c r="CP725" s="76"/>
      <c r="CQ725" s="76"/>
      <c r="CR725" s="76"/>
      <c r="CS725" s="76"/>
      <c r="CT725" s="76"/>
      <c r="CU725" s="76"/>
      <c r="CV725" s="76"/>
      <c r="CW725" s="76"/>
      <c r="CX725" s="76"/>
      <c r="CY725" s="76"/>
      <c r="CZ725" s="76"/>
      <c r="DA725" s="76"/>
      <c r="DB725" s="76"/>
      <c r="DC725" s="76"/>
      <c r="DD725" s="76"/>
      <c r="DE725" s="76"/>
      <c r="DF725" s="76"/>
      <c r="DG725" s="76"/>
      <c r="DH725" s="76"/>
      <c r="DI725" s="76"/>
      <c r="DJ725" s="76"/>
      <c r="DK725" s="76"/>
      <c r="DL725" s="76"/>
      <c r="DM725" s="76"/>
      <c r="DN725" s="76"/>
      <c r="DO725" s="76"/>
      <c r="DP725" s="76"/>
      <c r="DQ725" s="76"/>
      <c r="DR725" s="76"/>
      <c r="DS725" s="76"/>
      <c r="DT725" s="76"/>
      <c r="DU725" s="76"/>
      <c r="DV725" s="76"/>
      <c r="DW725" s="76"/>
      <c r="DX725" s="76"/>
      <c r="DY725" s="76"/>
      <c r="DZ725" s="76"/>
      <c r="EA725" s="76"/>
      <c r="EB725" s="76"/>
      <c r="EC725" s="76"/>
      <c r="ED725" s="76"/>
      <c r="EE725" s="76"/>
      <c r="EF725" s="76"/>
      <c r="EG725" s="76"/>
      <c r="EH725" s="76"/>
      <c r="EI725" s="76"/>
      <c r="EJ725" s="76"/>
      <c r="EK725" s="76"/>
      <c r="EL725" s="76"/>
      <c r="EM725" s="76"/>
      <c r="EN725" s="76"/>
      <c r="EO725" s="76"/>
      <c r="EP725" s="76"/>
      <c r="EQ725" s="76"/>
      <c r="ER725" s="76"/>
      <c r="ES725" s="76"/>
      <c r="ET725" s="76"/>
      <c r="EU725" s="76"/>
      <c r="EV725" s="76"/>
      <c r="EW725" s="76"/>
      <c r="EX725" s="76"/>
      <c r="EY725" s="76"/>
      <c r="EZ725" s="76"/>
      <c r="FA725" s="76"/>
      <c r="FB725" s="76"/>
    </row>
    <row r="726" spans="1:158" x14ac:dyDescent="0.25">
      <c r="A726" s="18"/>
      <c r="B726" s="85"/>
      <c r="C726" s="85"/>
      <c r="D726" s="85"/>
      <c r="E726" s="18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7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  <c r="CK726" s="76"/>
      <c r="CL726" s="76"/>
      <c r="CM726" s="76"/>
      <c r="CN726" s="76"/>
      <c r="CO726" s="76"/>
      <c r="CP726" s="76"/>
      <c r="CQ726" s="76"/>
      <c r="CR726" s="76"/>
      <c r="CS726" s="76"/>
      <c r="CT726" s="76"/>
      <c r="CU726" s="76"/>
      <c r="CV726" s="76"/>
      <c r="CW726" s="76"/>
      <c r="CX726" s="76"/>
      <c r="CY726" s="76"/>
      <c r="CZ726" s="76"/>
      <c r="DA726" s="76"/>
      <c r="DB726" s="76"/>
      <c r="DC726" s="76"/>
      <c r="DD726" s="76"/>
      <c r="DE726" s="76"/>
      <c r="DF726" s="76"/>
      <c r="DG726" s="76"/>
      <c r="DH726" s="76"/>
      <c r="DI726" s="76"/>
      <c r="DJ726" s="76"/>
      <c r="DK726" s="76"/>
      <c r="DL726" s="76"/>
      <c r="DM726" s="76"/>
      <c r="DN726" s="76"/>
      <c r="DO726" s="76"/>
      <c r="DP726" s="76"/>
      <c r="DQ726" s="76"/>
      <c r="DR726" s="76"/>
      <c r="DS726" s="76"/>
      <c r="DT726" s="76"/>
      <c r="DU726" s="76"/>
      <c r="DV726" s="76"/>
      <c r="DW726" s="76"/>
      <c r="DX726" s="76"/>
      <c r="DY726" s="76"/>
      <c r="DZ726" s="76"/>
      <c r="EA726" s="76"/>
      <c r="EB726" s="76"/>
      <c r="EC726" s="76"/>
      <c r="ED726" s="76"/>
      <c r="EE726" s="76"/>
      <c r="EF726" s="76"/>
      <c r="EG726" s="76"/>
      <c r="EH726" s="76"/>
      <c r="EI726" s="76"/>
      <c r="EJ726" s="76"/>
      <c r="EK726" s="76"/>
      <c r="EL726" s="76"/>
      <c r="EM726" s="76"/>
      <c r="EN726" s="76"/>
      <c r="EO726" s="76"/>
      <c r="EP726" s="76"/>
      <c r="EQ726" s="76"/>
      <c r="ER726" s="76"/>
      <c r="ES726" s="76"/>
      <c r="ET726" s="76"/>
      <c r="EU726" s="76"/>
      <c r="EV726" s="76"/>
      <c r="EW726" s="76"/>
      <c r="EX726" s="76"/>
      <c r="EY726" s="76"/>
      <c r="EZ726" s="76"/>
      <c r="FA726" s="76"/>
      <c r="FB726" s="76"/>
    </row>
    <row r="727" spans="1:158" x14ac:dyDescent="0.25">
      <c r="A727" s="18"/>
      <c r="B727" s="85"/>
      <c r="C727" s="85"/>
      <c r="D727" s="85"/>
      <c r="E727" s="18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7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  <c r="CK727" s="76"/>
      <c r="CL727" s="76"/>
      <c r="CM727" s="76"/>
      <c r="CN727" s="76"/>
      <c r="CO727" s="76"/>
      <c r="CP727" s="76"/>
      <c r="CQ727" s="76"/>
      <c r="CR727" s="76"/>
      <c r="CS727" s="76"/>
      <c r="CT727" s="76"/>
      <c r="CU727" s="76"/>
      <c r="CV727" s="76"/>
      <c r="CW727" s="76"/>
      <c r="CX727" s="76"/>
      <c r="CY727" s="76"/>
      <c r="CZ727" s="76"/>
      <c r="DA727" s="76"/>
      <c r="DB727" s="76"/>
      <c r="DC727" s="76"/>
      <c r="DD727" s="76"/>
      <c r="DE727" s="76"/>
      <c r="DF727" s="76"/>
      <c r="DG727" s="76"/>
      <c r="DH727" s="76"/>
      <c r="DI727" s="76"/>
      <c r="DJ727" s="76"/>
      <c r="DK727" s="76"/>
      <c r="DL727" s="76"/>
      <c r="DM727" s="76"/>
      <c r="DN727" s="76"/>
      <c r="DO727" s="76"/>
      <c r="DP727" s="76"/>
      <c r="DQ727" s="76"/>
      <c r="DR727" s="76"/>
      <c r="DS727" s="76"/>
      <c r="DT727" s="76"/>
      <c r="DU727" s="76"/>
      <c r="DV727" s="76"/>
      <c r="DW727" s="76"/>
      <c r="DX727" s="76"/>
      <c r="DY727" s="76"/>
      <c r="DZ727" s="76"/>
      <c r="EA727" s="76"/>
      <c r="EB727" s="76"/>
      <c r="EC727" s="76"/>
      <c r="ED727" s="76"/>
      <c r="EE727" s="76"/>
      <c r="EF727" s="76"/>
      <c r="EG727" s="76"/>
      <c r="EH727" s="76"/>
      <c r="EI727" s="76"/>
      <c r="EJ727" s="76"/>
      <c r="EK727" s="76"/>
      <c r="EL727" s="76"/>
      <c r="EM727" s="76"/>
      <c r="EN727" s="76"/>
      <c r="EO727" s="76"/>
      <c r="EP727" s="76"/>
      <c r="EQ727" s="76"/>
      <c r="ER727" s="76"/>
      <c r="ES727" s="76"/>
      <c r="ET727" s="76"/>
      <c r="EU727" s="76"/>
      <c r="EV727" s="76"/>
      <c r="EW727" s="76"/>
      <c r="EX727" s="76"/>
      <c r="EY727" s="76"/>
      <c r="EZ727" s="76"/>
      <c r="FA727" s="76"/>
      <c r="FB727" s="76"/>
    </row>
    <row r="728" spans="1:158" x14ac:dyDescent="0.25">
      <c r="A728" s="18"/>
      <c r="B728" s="85"/>
      <c r="C728" s="85"/>
      <c r="D728" s="85"/>
      <c r="E728" s="18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7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  <c r="CK728" s="76"/>
      <c r="CL728" s="76"/>
      <c r="CM728" s="76"/>
      <c r="CN728" s="76"/>
      <c r="CO728" s="76"/>
      <c r="CP728" s="76"/>
      <c r="CQ728" s="76"/>
      <c r="CR728" s="76"/>
      <c r="CS728" s="76"/>
      <c r="CT728" s="76"/>
      <c r="CU728" s="76"/>
      <c r="CV728" s="76"/>
      <c r="CW728" s="76"/>
      <c r="CX728" s="76"/>
      <c r="CY728" s="76"/>
      <c r="CZ728" s="76"/>
      <c r="DA728" s="76"/>
      <c r="DB728" s="76"/>
      <c r="DC728" s="76"/>
      <c r="DD728" s="76"/>
      <c r="DE728" s="76"/>
      <c r="DF728" s="76"/>
      <c r="DG728" s="76"/>
      <c r="DH728" s="76"/>
      <c r="DI728" s="76"/>
      <c r="DJ728" s="76"/>
      <c r="DK728" s="76"/>
      <c r="DL728" s="76"/>
      <c r="DM728" s="76"/>
      <c r="DN728" s="76"/>
      <c r="DO728" s="76"/>
      <c r="DP728" s="76"/>
      <c r="DQ728" s="76"/>
      <c r="DR728" s="76"/>
      <c r="DS728" s="76"/>
      <c r="DT728" s="76"/>
      <c r="DU728" s="76"/>
      <c r="DV728" s="76"/>
      <c r="DW728" s="76"/>
      <c r="DX728" s="76"/>
      <c r="DY728" s="76"/>
      <c r="DZ728" s="76"/>
      <c r="EA728" s="76"/>
      <c r="EB728" s="76"/>
      <c r="EC728" s="76"/>
      <c r="ED728" s="76"/>
      <c r="EE728" s="76"/>
      <c r="EF728" s="76"/>
      <c r="EG728" s="76"/>
      <c r="EH728" s="76"/>
      <c r="EI728" s="76"/>
      <c r="EJ728" s="76"/>
      <c r="EK728" s="76"/>
      <c r="EL728" s="76"/>
      <c r="EM728" s="76"/>
      <c r="EN728" s="76"/>
      <c r="EO728" s="76"/>
      <c r="EP728" s="76"/>
      <c r="EQ728" s="76"/>
      <c r="ER728" s="76"/>
      <c r="ES728" s="76"/>
      <c r="ET728" s="76"/>
      <c r="EU728" s="76"/>
      <c r="EV728" s="76"/>
      <c r="EW728" s="76"/>
      <c r="EX728" s="76"/>
      <c r="EY728" s="76"/>
      <c r="EZ728" s="76"/>
      <c r="FA728" s="76"/>
      <c r="FB728" s="76"/>
    </row>
    <row r="729" spans="1:158" x14ac:dyDescent="0.25">
      <c r="A729" s="18"/>
      <c r="B729" s="85"/>
      <c r="C729" s="85"/>
      <c r="D729" s="85"/>
      <c r="E729" s="18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7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  <c r="CK729" s="76"/>
      <c r="CL729" s="76"/>
      <c r="CM729" s="76"/>
      <c r="CN729" s="76"/>
      <c r="CO729" s="76"/>
      <c r="CP729" s="76"/>
      <c r="CQ729" s="76"/>
      <c r="CR729" s="76"/>
      <c r="CS729" s="76"/>
      <c r="CT729" s="76"/>
      <c r="CU729" s="76"/>
      <c r="CV729" s="76"/>
      <c r="CW729" s="76"/>
      <c r="CX729" s="76"/>
      <c r="CY729" s="76"/>
      <c r="CZ729" s="76"/>
      <c r="DA729" s="76"/>
      <c r="DB729" s="76"/>
      <c r="DC729" s="76"/>
      <c r="DD729" s="76"/>
      <c r="DE729" s="76"/>
      <c r="DF729" s="76"/>
      <c r="DG729" s="76"/>
      <c r="DH729" s="76"/>
      <c r="DI729" s="76"/>
      <c r="DJ729" s="76"/>
      <c r="DK729" s="76"/>
      <c r="DL729" s="76"/>
      <c r="DM729" s="76"/>
      <c r="DN729" s="76"/>
      <c r="DO729" s="76"/>
      <c r="DP729" s="76"/>
      <c r="DQ729" s="76"/>
      <c r="DR729" s="76"/>
      <c r="DS729" s="76"/>
      <c r="DT729" s="76"/>
      <c r="DU729" s="76"/>
      <c r="DV729" s="76"/>
      <c r="DW729" s="76"/>
      <c r="DX729" s="76"/>
      <c r="DY729" s="76"/>
      <c r="DZ729" s="76"/>
      <c r="EA729" s="76"/>
      <c r="EB729" s="76"/>
      <c r="EC729" s="76"/>
      <c r="ED729" s="76"/>
      <c r="EE729" s="76"/>
      <c r="EF729" s="76"/>
      <c r="EG729" s="76"/>
      <c r="EH729" s="76"/>
      <c r="EI729" s="76"/>
      <c r="EJ729" s="76"/>
      <c r="EK729" s="76"/>
      <c r="EL729" s="76"/>
      <c r="EM729" s="76"/>
      <c r="EN729" s="76"/>
      <c r="EO729" s="76"/>
      <c r="EP729" s="76"/>
      <c r="EQ729" s="76"/>
      <c r="ER729" s="76"/>
      <c r="ES729" s="76"/>
      <c r="ET729" s="76"/>
      <c r="EU729" s="76"/>
      <c r="EV729" s="76"/>
      <c r="EW729" s="76"/>
      <c r="EX729" s="76"/>
      <c r="EY729" s="76"/>
      <c r="EZ729" s="76"/>
      <c r="FA729" s="76"/>
      <c r="FB729" s="76"/>
    </row>
    <row r="730" spans="1:158" x14ac:dyDescent="0.25">
      <c r="A730" s="18"/>
      <c r="B730" s="85"/>
      <c r="C730" s="85"/>
      <c r="D730" s="85"/>
      <c r="E730" s="18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7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  <c r="CK730" s="76"/>
      <c r="CL730" s="76"/>
      <c r="CM730" s="76"/>
      <c r="CN730" s="76"/>
      <c r="CO730" s="76"/>
      <c r="CP730" s="76"/>
      <c r="CQ730" s="76"/>
      <c r="CR730" s="76"/>
      <c r="CS730" s="76"/>
      <c r="CT730" s="76"/>
      <c r="CU730" s="76"/>
      <c r="CV730" s="76"/>
      <c r="CW730" s="76"/>
      <c r="CX730" s="76"/>
      <c r="CY730" s="76"/>
      <c r="CZ730" s="76"/>
      <c r="DA730" s="76"/>
      <c r="DB730" s="76"/>
      <c r="DC730" s="76"/>
      <c r="DD730" s="76"/>
      <c r="DE730" s="76"/>
      <c r="DF730" s="76"/>
      <c r="DG730" s="76"/>
      <c r="DH730" s="76"/>
      <c r="DI730" s="76"/>
      <c r="DJ730" s="76"/>
      <c r="DK730" s="76"/>
      <c r="DL730" s="76"/>
      <c r="DM730" s="76"/>
      <c r="DN730" s="76"/>
      <c r="DO730" s="76"/>
      <c r="DP730" s="76"/>
      <c r="DQ730" s="76"/>
      <c r="DR730" s="76"/>
      <c r="DS730" s="76"/>
      <c r="DT730" s="76"/>
      <c r="DU730" s="76"/>
      <c r="DV730" s="76"/>
      <c r="DW730" s="76"/>
      <c r="DX730" s="76"/>
      <c r="DY730" s="76"/>
      <c r="DZ730" s="76"/>
      <c r="EA730" s="76"/>
      <c r="EB730" s="76"/>
      <c r="EC730" s="76"/>
      <c r="ED730" s="76"/>
      <c r="EE730" s="76"/>
      <c r="EF730" s="76"/>
      <c r="EG730" s="76"/>
      <c r="EH730" s="76"/>
      <c r="EI730" s="76"/>
      <c r="EJ730" s="76"/>
      <c r="EK730" s="76"/>
      <c r="EL730" s="76"/>
      <c r="EM730" s="76"/>
      <c r="EN730" s="76"/>
      <c r="EO730" s="76"/>
      <c r="EP730" s="76"/>
      <c r="EQ730" s="76"/>
      <c r="ER730" s="76"/>
      <c r="ES730" s="76"/>
      <c r="ET730" s="76"/>
      <c r="EU730" s="76"/>
      <c r="EV730" s="76"/>
      <c r="EW730" s="76"/>
      <c r="EX730" s="76"/>
      <c r="EY730" s="76"/>
      <c r="EZ730" s="76"/>
      <c r="FA730" s="76"/>
      <c r="FB730" s="76"/>
    </row>
    <row r="731" spans="1:158" x14ac:dyDescent="0.25">
      <c r="A731" s="18"/>
      <c r="B731" s="85"/>
      <c r="C731" s="85"/>
      <c r="D731" s="85"/>
      <c r="E731" s="18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7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  <c r="CK731" s="76"/>
      <c r="CL731" s="76"/>
      <c r="CM731" s="76"/>
      <c r="CN731" s="76"/>
      <c r="CO731" s="76"/>
      <c r="CP731" s="76"/>
      <c r="CQ731" s="76"/>
      <c r="CR731" s="76"/>
      <c r="CS731" s="76"/>
      <c r="CT731" s="76"/>
      <c r="CU731" s="76"/>
      <c r="CV731" s="76"/>
      <c r="CW731" s="76"/>
      <c r="CX731" s="76"/>
      <c r="CY731" s="76"/>
      <c r="CZ731" s="76"/>
      <c r="DA731" s="76"/>
      <c r="DB731" s="76"/>
      <c r="DC731" s="76"/>
      <c r="DD731" s="76"/>
      <c r="DE731" s="76"/>
      <c r="DF731" s="76"/>
      <c r="DG731" s="76"/>
      <c r="DH731" s="76"/>
      <c r="DI731" s="76"/>
      <c r="DJ731" s="76"/>
      <c r="DK731" s="76"/>
      <c r="DL731" s="76"/>
      <c r="DM731" s="76"/>
      <c r="DN731" s="76"/>
      <c r="DO731" s="76"/>
      <c r="DP731" s="76"/>
      <c r="DQ731" s="76"/>
      <c r="DR731" s="76"/>
      <c r="DS731" s="76"/>
      <c r="DT731" s="76"/>
      <c r="DU731" s="76"/>
      <c r="DV731" s="76"/>
      <c r="DW731" s="76"/>
      <c r="DX731" s="76"/>
      <c r="DY731" s="76"/>
      <c r="DZ731" s="76"/>
      <c r="EA731" s="76"/>
      <c r="EB731" s="76"/>
      <c r="EC731" s="76"/>
      <c r="ED731" s="76"/>
      <c r="EE731" s="76"/>
      <c r="EF731" s="76"/>
      <c r="EG731" s="76"/>
      <c r="EH731" s="76"/>
      <c r="EI731" s="76"/>
      <c r="EJ731" s="76"/>
      <c r="EK731" s="76"/>
      <c r="EL731" s="76"/>
      <c r="EM731" s="76"/>
      <c r="EN731" s="76"/>
      <c r="EO731" s="76"/>
      <c r="EP731" s="76"/>
      <c r="EQ731" s="76"/>
      <c r="ER731" s="76"/>
      <c r="ES731" s="76"/>
      <c r="ET731" s="76"/>
      <c r="EU731" s="76"/>
      <c r="EV731" s="76"/>
      <c r="EW731" s="76"/>
      <c r="EX731" s="76"/>
      <c r="EY731" s="76"/>
      <c r="EZ731" s="76"/>
      <c r="FA731" s="76"/>
      <c r="FB731" s="76"/>
    </row>
    <row r="732" spans="1:158" x14ac:dyDescent="0.25">
      <c r="A732" s="18"/>
      <c r="B732" s="85"/>
      <c r="C732" s="85"/>
      <c r="D732" s="85"/>
      <c r="E732" s="18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7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  <c r="CK732" s="76"/>
      <c r="CL732" s="76"/>
      <c r="CM732" s="76"/>
      <c r="CN732" s="76"/>
      <c r="CO732" s="76"/>
      <c r="CP732" s="76"/>
      <c r="CQ732" s="76"/>
      <c r="CR732" s="76"/>
      <c r="CS732" s="76"/>
      <c r="CT732" s="76"/>
      <c r="CU732" s="76"/>
      <c r="CV732" s="76"/>
      <c r="CW732" s="76"/>
      <c r="CX732" s="76"/>
      <c r="CY732" s="76"/>
      <c r="CZ732" s="76"/>
      <c r="DA732" s="76"/>
      <c r="DB732" s="76"/>
      <c r="DC732" s="76"/>
      <c r="DD732" s="76"/>
      <c r="DE732" s="76"/>
      <c r="DF732" s="76"/>
      <c r="DG732" s="76"/>
      <c r="DH732" s="76"/>
      <c r="DI732" s="76"/>
      <c r="DJ732" s="76"/>
      <c r="DK732" s="76"/>
      <c r="DL732" s="76"/>
      <c r="DM732" s="76"/>
      <c r="DN732" s="76"/>
      <c r="DO732" s="76"/>
      <c r="DP732" s="76"/>
      <c r="DQ732" s="76"/>
      <c r="DR732" s="76"/>
      <c r="DS732" s="76"/>
      <c r="DT732" s="76"/>
      <c r="DU732" s="76"/>
      <c r="DV732" s="76"/>
      <c r="DW732" s="76"/>
      <c r="DX732" s="76"/>
      <c r="DY732" s="76"/>
      <c r="DZ732" s="76"/>
      <c r="EA732" s="76"/>
      <c r="EB732" s="76"/>
      <c r="EC732" s="76"/>
      <c r="ED732" s="76"/>
      <c r="EE732" s="76"/>
      <c r="EF732" s="76"/>
      <c r="EG732" s="76"/>
      <c r="EH732" s="76"/>
      <c r="EI732" s="76"/>
      <c r="EJ732" s="76"/>
      <c r="EK732" s="76"/>
      <c r="EL732" s="76"/>
      <c r="EM732" s="76"/>
      <c r="EN732" s="76"/>
      <c r="EO732" s="76"/>
      <c r="EP732" s="76"/>
      <c r="EQ732" s="76"/>
      <c r="ER732" s="76"/>
      <c r="ES732" s="76"/>
      <c r="ET732" s="76"/>
      <c r="EU732" s="76"/>
      <c r="EV732" s="76"/>
      <c r="EW732" s="76"/>
      <c r="EX732" s="76"/>
      <c r="EY732" s="76"/>
      <c r="EZ732" s="76"/>
      <c r="FA732" s="76"/>
      <c r="FB732" s="76"/>
    </row>
    <row r="733" spans="1:158" x14ac:dyDescent="0.25">
      <c r="A733" s="18"/>
      <c r="B733" s="85"/>
      <c r="C733" s="85"/>
      <c r="D733" s="85"/>
      <c r="E733" s="18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7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  <c r="CK733" s="76"/>
      <c r="CL733" s="76"/>
      <c r="CM733" s="76"/>
      <c r="CN733" s="76"/>
      <c r="CO733" s="76"/>
      <c r="CP733" s="76"/>
      <c r="CQ733" s="76"/>
      <c r="CR733" s="76"/>
      <c r="CS733" s="76"/>
      <c r="CT733" s="76"/>
      <c r="CU733" s="76"/>
      <c r="CV733" s="76"/>
      <c r="CW733" s="76"/>
      <c r="CX733" s="76"/>
      <c r="CY733" s="76"/>
      <c r="CZ733" s="76"/>
      <c r="DA733" s="76"/>
      <c r="DB733" s="76"/>
      <c r="DC733" s="76"/>
      <c r="DD733" s="76"/>
      <c r="DE733" s="76"/>
      <c r="DF733" s="76"/>
      <c r="DG733" s="76"/>
      <c r="DH733" s="76"/>
      <c r="DI733" s="76"/>
      <c r="DJ733" s="76"/>
      <c r="DK733" s="76"/>
      <c r="DL733" s="76"/>
      <c r="DM733" s="76"/>
      <c r="DN733" s="76"/>
      <c r="DO733" s="76"/>
      <c r="DP733" s="76"/>
      <c r="DQ733" s="76"/>
      <c r="DR733" s="76"/>
      <c r="DS733" s="76"/>
      <c r="DT733" s="76"/>
      <c r="DU733" s="76"/>
      <c r="DV733" s="76"/>
      <c r="DW733" s="76"/>
      <c r="DX733" s="76"/>
      <c r="DY733" s="76"/>
      <c r="DZ733" s="76"/>
      <c r="EA733" s="76"/>
      <c r="EB733" s="76"/>
      <c r="EC733" s="76"/>
      <c r="ED733" s="76"/>
      <c r="EE733" s="76"/>
      <c r="EF733" s="76"/>
      <c r="EG733" s="76"/>
      <c r="EH733" s="76"/>
      <c r="EI733" s="76"/>
      <c r="EJ733" s="76"/>
      <c r="EK733" s="76"/>
      <c r="EL733" s="76"/>
      <c r="EM733" s="76"/>
      <c r="EN733" s="76"/>
      <c r="EO733" s="76"/>
      <c r="EP733" s="76"/>
      <c r="EQ733" s="76"/>
      <c r="ER733" s="76"/>
      <c r="ES733" s="76"/>
      <c r="ET733" s="76"/>
      <c r="EU733" s="76"/>
      <c r="EV733" s="76"/>
      <c r="EW733" s="76"/>
      <c r="EX733" s="76"/>
      <c r="EY733" s="76"/>
      <c r="EZ733" s="76"/>
      <c r="FA733" s="76"/>
      <c r="FB733" s="76"/>
    </row>
    <row r="734" spans="1:158" x14ac:dyDescent="0.25">
      <c r="A734" s="18"/>
      <c r="B734" s="85"/>
      <c r="C734" s="85"/>
      <c r="D734" s="85"/>
      <c r="E734" s="18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7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  <c r="CK734" s="76"/>
      <c r="CL734" s="76"/>
      <c r="CM734" s="76"/>
      <c r="CN734" s="76"/>
      <c r="CO734" s="76"/>
      <c r="CP734" s="76"/>
      <c r="CQ734" s="76"/>
      <c r="CR734" s="76"/>
      <c r="CS734" s="76"/>
      <c r="CT734" s="76"/>
      <c r="CU734" s="76"/>
      <c r="CV734" s="76"/>
      <c r="CW734" s="76"/>
      <c r="CX734" s="76"/>
      <c r="CY734" s="76"/>
      <c r="CZ734" s="76"/>
      <c r="DA734" s="76"/>
      <c r="DB734" s="76"/>
      <c r="DC734" s="76"/>
      <c r="DD734" s="76"/>
      <c r="DE734" s="76"/>
      <c r="DF734" s="76"/>
      <c r="DG734" s="76"/>
      <c r="DH734" s="76"/>
      <c r="DI734" s="76"/>
      <c r="DJ734" s="76"/>
      <c r="DK734" s="76"/>
      <c r="DL734" s="76"/>
      <c r="DM734" s="76"/>
      <c r="DN734" s="76"/>
      <c r="DO734" s="76"/>
      <c r="DP734" s="76"/>
      <c r="DQ734" s="76"/>
      <c r="DR734" s="76"/>
      <c r="DS734" s="76"/>
      <c r="DT734" s="76"/>
      <c r="DU734" s="76"/>
      <c r="DV734" s="76"/>
      <c r="DW734" s="76"/>
      <c r="DX734" s="76"/>
      <c r="DY734" s="76"/>
      <c r="DZ734" s="76"/>
      <c r="EA734" s="76"/>
      <c r="EB734" s="76"/>
      <c r="EC734" s="76"/>
      <c r="ED734" s="76"/>
      <c r="EE734" s="76"/>
      <c r="EF734" s="76"/>
      <c r="EG734" s="76"/>
      <c r="EH734" s="76"/>
      <c r="EI734" s="76"/>
      <c r="EJ734" s="76"/>
      <c r="EK734" s="76"/>
      <c r="EL734" s="76"/>
      <c r="EM734" s="76"/>
      <c r="EN734" s="76"/>
      <c r="EO734" s="76"/>
      <c r="EP734" s="76"/>
      <c r="EQ734" s="76"/>
      <c r="ER734" s="76"/>
      <c r="ES734" s="76"/>
      <c r="ET734" s="76"/>
      <c r="EU734" s="76"/>
      <c r="EV734" s="76"/>
      <c r="EW734" s="76"/>
      <c r="EX734" s="76"/>
      <c r="EY734" s="76"/>
      <c r="EZ734" s="76"/>
      <c r="FA734" s="76"/>
      <c r="FB734" s="76"/>
    </row>
    <row r="735" spans="1:158" x14ac:dyDescent="0.25">
      <c r="A735" s="18"/>
      <c r="B735" s="85"/>
      <c r="C735" s="85"/>
      <c r="D735" s="85"/>
      <c r="E735" s="18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7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  <c r="CU735" s="76"/>
      <c r="CV735" s="76"/>
      <c r="CW735" s="76"/>
      <c r="CX735" s="76"/>
      <c r="CY735" s="76"/>
      <c r="CZ735" s="76"/>
      <c r="DA735" s="76"/>
      <c r="DB735" s="76"/>
      <c r="DC735" s="76"/>
      <c r="DD735" s="76"/>
      <c r="DE735" s="76"/>
      <c r="DF735" s="76"/>
      <c r="DG735" s="76"/>
      <c r="DH735" s="76"/>
      <c r="DI735" s="76"/>
      <c r="DJ735" s="76"/>
      <c r="DK735" s="76"/>
      <c r="DL735" s="76"/>
      <c r="DM735" s="76"/>
      <c r="DN735" s="76"/>
      <c r="DO735" s="76"/>
      <c r="DP735" s="76"/>
      <c r="DQ735" s="76"/>
      <c r="DR735" s="76"/>
      <c r="DS735" s="76"/>
      <c r="DT735" s="76"/>
      <c r="DU735" s="76"/>
      <c r="DV735" s="76"/>
      <c r="DW735" s="76"/>
      <c r="DX735" s="76"/>
      <c r="DY735" s="76"/>
      <c r="DZ735" s="76"/>
      <c r="EA735" s="76"/>
      <c r="EB735" s="76"/>
      <c r="EC735" s="76"/>
      <c r="ED735" s="76"/>
      <c r="EE735" s="76"/>
      <c r="EF735" s="76"/>
      <c r="EG735" s="76"/>
      <c r="EH735" s="76"/>
      <c r="EI735" s="76"/>
      <c r="EJ735" s="76"/>
      <c r="EK735" s="76"/>
      <c r="EL735" s="76"/>
      <c r="EM735" s="76"/>
      <c r="EN735" s="76"/>
      <c r="EO735" s="76"/>
      <c r="EP735" s="76"/>
      <c r="EQ735" s="76"/>
      <c r="ER735" s="76"/>
      <c r="ES735" s="76"/>
      <c r="ET735" s="76"/>
      <c r="EU735" s="76"/>
      <c r="EV735" s="76"/>
      <c r="EW735" s="76"/>
      <c r="EX735" s="76"/>
      <c r="EY735" s="76"/>
      <c r="EZ735" s="76"/>
      <c r="FA735" s="76"/>
      <c r="FB735" s="76"/>
    </row>
    <row r="736" spans="1:158" x14ac:dyDescent="0.25">
      <c r="A736" s="18"/>
      <c r="B736" s="85"/>
      <c r="C736" s="85"/>
      <c r="D736" s="85"/>
      <c r="E736" s="18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7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  <c r="CK736" s="76"/>
      <c r="CL736" s="76"/>
      <c r="CM736" s="76"/>
      <c r="CN736" s="76"/>
      <c r="CO736" s="76"/>
      <c r="CP736" s="76"/>
      <c r="CQ736" s="76"/>
      <c r="CR736" s="76"/>
      <c r="CS736" s="76"/>
      <c r="CT736" s="76"/>
      <c r="CU736" s="76"/>
      <c r="CV736" s="76"/>
      <c r="CW736" s="76"/>
      <c r="CX736" s="76"/>
      <c r="CY736" s="76"/>
      <c r="CZ736" s="76"/>
      <c r="DA736" s="76"/>
      <c r="DB736" s="76"/>
      <c r="DC736" s="76"/>
      <c r="DD736" s="76"/>
      <c r="DE736" s="76"/>
      <c r="DF736" s="76"/>
      <c r="DG736" s="76"/>
      <c r="DH736" s="76"/>
      <c r="DI736" s="76"/>
      <c r="DJ736" s="76"/>
      <c r="DK736" s="76"/>
      <c r="DL736" s="76"/>
      <c r="DM736" s="76"/>
      <c r="DN736" s="76"/>
      <c r="DO736" s="76"/>
      <c r="DP736" s="76"/>
      <c r="DQ736" s="76"/>
      <c r="DR736" s="76"/>
      <c r="DS736" s="76"/>
      <c r="DT736" s="76"/>
      <c r="DU736" s="76"/>
      <c r="DV736" s="76"/>
      <c r="DW736" s="76"/>
      <c r="DX736" s="76"/>
      <c r="DY736" s="76"/>
      <c r="DZ736" s="76"/>
      <c r="EA736" s="76"/>
      <c r="EB736" s="76"/>
      <c r="EC736" s="76"/>
      <c r="ED736" s="76"/>
      <c r="EE736" s="76"/>
      <c r="EF736" s="76"/>
      <c r="EG736" s="76"/>
      <c r="EH736" s="76"/>
      <c r="EI736" s="76"/>
      <c r="EJ736" s="76"/>
      <c r="EK736" s="76"/>
      <c r="EL736" s="76"/>
      <c r="EM736" s="76"/>
      <c r="EN736" s="76"/>
      <c r="EO736" s="76"/>
      <c r="EP736" s="76"/>
      <c r="EQ736" s="76"/>
      <c r="ER736" s="76"/>
      <c r="ES736" s="76"/>
      <c r="ET736" s="76"/>
      <c r="EU736" s="76"/>
      <c r="EV736" s="76"/>
      <c r="EW736" s="76"/>
      <c r="EX736" s="76"/>
      <c r="EY736" s="76"/>
      <c r="EZ736" s="76"/>
      <c r="FA736" s="76"/>
      <c r="FB736" s="76"/>
    </row>
    <row r="737" spans="1:158" x14ac:dyDescent="0.25">
      <c r="A737" s="18"/>
      <c r="B737" s="85"/>
      <c r="C737" s="85"/>
      <c r="D737" s="85"/>
      <c r="E737" s="18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7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  <c r="CK737" s="76"/>
      <c r="CL737" s="76"/>
      <c r="CM737" s="76"/>
      <c r="CN737" s="76"/>
      <c r="CO737" s="76"/>
      <c r="CP737" s="76"/>
      <c r="CQ737" s="76"/>
      <c r="CR737" s="76"/>
      <c r="CS737" s="76"/>
      <c r="CT737" s="76"/>
      <c r="CU737" s="76"/>
      <c r="CV737" s="76"/>
      <c r="CW737" s="76"/>
      <c r="CX737" s="76"/>
      <c r="CY737" s="76"/>
      <c r="CZ737" s="76"/>
      <c r="DA737" s="76"/>
      <c r="DB737" s="76"/>
      <c r="DC737" s="76"/>
      <c r="DD737" s="76"/>
      <c r="DE737" s="76"/>
      <c r="DF737" s="76"/>
      <c r="DG737" s="76"/>
      <c r="DH737" s="76"/>
      <c r="DI737" s="76"/>
      <c r="DJ737" s="76"/>
      <c r="DK737" s="76"/>
      <c r="DL737" s="76"/>
      <c r="DM737" s="76"/>
      <c r="DN737" s="76"/>
      <c r="DO737" s="76"/>
      <c r="DP737" s="76"/>
      <c r="DQ737" s="76"/>
      <c r="DR737" s="76"/>
      <c r="DS737" s="76"/>
      <c r="DT737" s="76"/>
      <c r="DU737" s="76"/>
      <c r="DV737" s="76"/>
      <c r="DW737" s="76"/>
      <c r="DX737" s="76"/>
      <c r="DY737" s="76"/>
      <c r="DZ737" s="76"/>
      <c r="EA737" s="76"/>
      <c r="EB737" s="76"/>
      <c r="EC737" s="76"/>
      <c r="ED737" s="76"/>
      <c r="EE737" s="76"/>
      <c r="EF737" s="76"/>
      <c r="EG737" s="76"/>
      <c r="EH737" s="76"/>
      <c r="EI737" s="76"/>
      <c r="EJ737" s="76"/>
      <c r="EK737" s="76"/>
      <c r="EL737" s="76"/>
      <c r="EM737" s="76"/>
      <c r="EN737" s="76"/>
      <c r="EO737" s="76"/>
      <c r="EP737" s="76"/>
      <c r="EQ737" s="76"/>
      <c r="ER737" s="76"/>
      <c r="ES737" s="76"/>
      <c r="ET737" s="76"/>
      <c r="EU737" s="76"/>
      <c r="EV737" s="76"/>
      <c r="EW737" s="76"/>
      <c r="EX737" s="76"/>
      <c r="EY737" s="76"/>
      <c r="EZ737" s="76"/>
      <c r="FA737" s="76"/>
      <c r="FB737" s="76"/>
    </row>
    <row r="738" spans="1:158" x14ac:dyDescent="0.25">
      <c r="A738" s="18"/>
      <c r="B738" s="85"/>
      <c r="C738" s="85"/>
      <c r="D738" s="85"/>
      <c r="E738" s="18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7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  <c r="CK738" s="76"/>
      <c r="CL738" s="76"/>
      <c r="CM738" s="76"/>
      <c r="CN738" s="76"/>
      <c r="CO738" s="76"/>
      <c r="CP738" s="76"/>
      <c r="CQ738" s="76"/>
      <c r="CR738" s="76"/>
      <c r="CS738" s="76"/>
      <c r="CT738" s="76"/>
      <c r="CU738" s="76"/>
      <c r="CV738" s="76"/>
      <c r="CW738" s="76"/>
      <c r="CX738" s="76"/>
      <c r="CY738" s="76"/>
      <c r="CZ738" s="76"/>
      <c r="DA738" s="76"/>
      <c r="DB738" s="76"/>
      <c r="DC738" s="76"/>
      <c r="DD738" s="76"/>
      <c r="DE738" s="76"/>
      <c r="DF738" s="76"/>
      <c r="DG738" s="76"/>
      <c r="DH738" s="76"/>
      <c r="DI738" s="76"/>
      <c r="DJ738" s="76"/>
      <c r="DK738" s="76"/>
      <c r="DL738" s="76"/>
      <c r="DM738" s="76"/>
      <c r="DN738" s="76"/>
      <c r="DO738" s="76"/>
      <c r="DP738" s="76"/>
      <c r="DQ738" s="76"/>
      <c r="DR738" s="76"/>
      <c r="DS738" s="76"/>
      <c r="DT738" s="76"/>
      <c r="DU738" s="76"/>
      <c r="DV738" s="76"/>
      <c r="DW738" s="76"/>
      <c r="DX738" s="76"/>
      <c r="DY738" s="76"/>
      <c r="DZ738" s="76"/>
      <c r="EA738" s="76"/>
      <c r="EB738" s="76"/>
      <c r="EC738" s="76"/>
      <c r="ED738" s="76"/>
      <c r="EE738" s="76"/>
      <c r="EF738" s="76"/>
      <c r="EG738" s="76"/>
      <c r="EH738" s="76"/>
      <c r="EI738" s="76"/>
      <c r="EJ738" s="76"/>
      <c r="EK738" s="76"/>
      <c r="EL738" s="76"/>
      <c r="EM738" s="76"/>
      <c r="EN738" s="76"/>
      <c r="EO738" s="76"/>
      <c r="EP738" s="76"/>
      <c r="EQ738" s="76"/>
      <c r="ER738" s="76"/>
      <c r="ES738" s="76"/>
      <c r="ET738" s="76"/>
      <c r="EU738" s="76"/>
      <c r="EV738" s="76"/>
      <c r="EW738" s="76"/>
      <c r="EX738" s="76"/>
      <c r="EY738" s="76"/>
      <c r="EZ738" s="76"/>
      <c r="FA738" s="76"/>
      <c r="FB738" s="76"/>
    </row>
    <row r="739" spans="1:158" x14ac:dyDescent="0.25">
      <c r="A739" s="18"/>
      <c r="B739" s="85"/>
      <c r="C739" s="85"/>
      <c r="D739" s="85"/>
      <c r="E739" s="18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7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  <c r="CK739" s="76"/>
      <c r="CL739" s="76"/>
      <c r="CM739" s="76"/>
      <c r="CN739" s="76"/>
      <c r="CO739" s="76"/>
      <c r="CP739" s="76"/>
      <c r="CQ739" s="76"/>
      <c r="CR739" s="76"/>
      <c r="CS739" s="76"/>
      <c r="CT739" s="76"/>
      <c r="CU739" s="76"/>
      <c r="CV739" s="76"/>
      <c r="CW739" s="76"/>
      <c r="CX739" s="76"/>
      <c r="CY739" s="76"/>
      <c r="CZ739" s="76"/>
      <c r="DA739" s="76"/>
      <c r="DB739" s="76"/>
      <c r="DC739" s="76"/>
      <c r="DD739" s="76"/>
      <c r="DE739" s="76"/>
      <c r="DF739" s="76"/>
      <c r="DG739" s="76"/>
      <c r="DH739" s="76"/>
      <c r="DI739" s="76"/>
      <c r="DJ739" s="76"/>
      <c r="DK739" s="76"/>
      <c r="DL739" s="76"/>
      <c r="DM739" s="76"/>
      <c r="DN739" s="76"/>
      <c r="DO739" s="76"/>
      <c r="DP739" s="76"/>
      <c r="DQ739" s="76"/>
      <c r="DR739" s="76"/>
      <c r="DS739" s="76"/>
      <c r="DT739" s="76"/>
      <c r="DU739" s="76"/>
      <c r="DV739" s="76"/>
      <c r="DW739" s="76"/>
      <c r="DX739" s="76"/>
      <c r="DY739" s="76"/>
      <c r="DZ739" s="76"/>
      <c r="EA739" s="76"/>
      <c r="EB739" s="76"/>
      <c r="EC739" s="76"/>
      <c r="ED739" s="76"/>
      <c r="EE739" s="76"/>
      <c r="EF739" s="76"/>
      <c r="EG739" s="76"/>
      <c r="EH739" s="76"/>
      <c r="EI739" s="76"/>
      <c r="EJ739" s="76"/>
      <c r="EK739" s="76"/>
      <c r="EL739" s="76"/>
      <c r="EM739" s="76"/>
      <c r="EN739" s="76"/>
      <c r="EO739" s="76"/>
      <c r="EP739" s="76"/>
      <c r="EQ739" s="76"/>
      <c r="ER739" s="76"/>
      <c r="ES739" s="76"/>
      <c r="ET739" s="76"/>
      <c r="EU739" s="76"/>
      <c r="EV739" s="76"/>
      <c r="EW739" s="76"/>
      <c r="EX739" s="76"/>
      <c r="EY739" s="76"/>
      <c r="EZ739" s="76"/>
      <c r="FA739" s="76"/>
      <c r="FB739" s="76"/>
    </row>
    <row r="740" spans="1:158" x14ac:dyDescent="0.25">
      <c r="A740" s="18"/>
      <c r="B740" s="85"/>
      <c r="C740" s="85"/>
      <c r="D740" s="85"/>
      <c r="E740" s="18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7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  <c r="CK740" s="76"/>
      <c r="CL740" s="76"/>
      <c r="CM740" s="76"/>
      <c r="CN740" s="76"/>
      <c r="CO740" s="76"/>
      <c r="CP740" s="76"/>
      <c r="CQ740" s="76"/>
      <c r="CR740" s="76"/>
      <c r="CS740" s="76"/>
      <c r="CT740" s="76"/>
      <c r="CU740" s="76"/>
      <c r="CV740" s="76"/>
      <c r="CW740" s="76"/>
      <c r="CX740" s="76"/>
      <c r="CY740" s="76"/>
      <c r="CZ740" s="76"/>
      <c r="DA740" s="76"/>
      <c r="DB740" s="76"/>
      <c r="DC740" s="76"/>
      <c r="DD740" s="76"/>
      <c r="DE740" s="76"/>
      <c r="DF740" s="76"/>
      <c r="DG740" s="76"/>
      <c r="DH740" s="76"/>
      <c r="DI740" s="76"/>
      <c r="DJ740" s="76"/>
      <c r="DK740" s="76"/>
      <c r="DL740" s="76"/>
      <c r="DM740" s="76"/>
      <c r="DN740" s="76"/>
      <c r="DO740" s="76"/>
      <c r="DP740" s="76"/>
      <c r="DQ740" s="76"/>
      <c r="DR740" s="76"/>
      <c r="DS740" s="76"/>
      <c r="DT740" s="76"/>
      <c r="DU740" s="76"/>
      <c r="DV740" s="76"/>
      <c r="DW740" s="76"/>
      <c r="DX740" s="76"/>
      <c r="DY740" s="76"/>
      <c r="DZ740" s="76"/>
      <c r="EA740" s="76"/>
      <c r="EB740" s="76"/>
      <c r="EC740" s="76"/>
      <c r="ED740" s="76"/>
      <c r="EE740" s="76"/>
      <c r="EF740" s="76"/>
      <c r="EG740" s="76"/>
      <c r="EH740" s="76"/>
      <c r="EI740" s="76"/>
      <c r="EJ740" s="76"/>
      <c r="EK740" s="76"/>
      <c r="EL740" s="76"/>
      <c r="EM740" s="76"/>
      <c r="EN740" s="76"/>
      <c r="EO740" s="76"/>
      <c r="EP740" s="76"/>
      <c r="EQ740" s="76"/>
      <c r="ER740" s="76"/>
      <c r="ES740" s="76"/>
      <c r="ET740" s="76"/>
      <c r="EU740" s="76"/>
      <c r="EV740" s="76"/>
      <c r="EW740" s="76"/>
      <c r="EX740" s="76"/>
      <c r="EY740" s="76"/>
      <c r="EZ740" s="76"/>
      <c r="FA740" s="76"/>
      <c r="FB740" s="76"/>
    </row>
    <row r="741" spans="1:158" x14ac:dyDescent="0.25">
      <c r="A741" s="18"/>
      <c r="B741" s="85"/>
      <c r="C741" s="85"/>
      <c r="D741" s="85"/>
      <c r="E741" s="18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7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  <c r="CK741" s="76"/>
      <c r="CL741" s="76"/>
      <c r="CM741" s="76"/>
      <c r="CN741" s="76"/>
      <c r="CO741" s="76"/>
      <c r="CP741" s="76"/>
      <c r="CQ741" s="76"/>
      <c r="CR741" s="76"/>
      <c r="CS741" s="76"/>
      <c r="CT741" s="76"/>
      <c r="CU741" s="76"/>
      <c r="CV741" s="76"/>
      <c r="CW741" s="76"/>
      <c r="CX741" s="76"/>
      <c r="CY741" s="76"/>
      <c r="CZ741" s="76"/>
      <c r="DA741" s="76"/>
      <c r="DB741" s="76"/>
      <c r="DC741" s="76"/>
      <c r="DD741" s="76"/>
      <c r="DE741" s="76"/>
      <c r="DF741" s="76"/>
      <c r="DG741" s="76"/>
      <c r="DH741" s="76"/>
      <c r="DI741" s="76"/>
      <c r="DJ741" s="76"/>
      <c r="DK741" s="76"/>
      <c r="DL741" s="76"/>
      <c r="DM741" s="76"/>
      <c r="DN741" s="76"/>
      <c r="DO741" s="76"/>
      <c r="DP741" s="76"/>
      <c r="DQ741" s="76"/>
      <c r="DR741" s="76"/>
      <c r="DS741" s="76"/>
      <c r="DT741" s="76"/>
      <c r="DU741" s="76"/>
      <c r="DV741" s="76"/>
      <c r="DW741" s="76"/>
      <c r="DX741" s="76"/>
      <c r="DY741" s="76"/>
      <c r="DZ741" s="76"/>
      <c r="EA741" s="76"/>
      <c r="EB741" s="76"/>
      <c r="EC741" s="76"/>
      <c r="ED741" s="76"/>
      <c r="EE741" s="76"/>
      <c r="EF741" s="76"/>
      <c r="EG741" s="76"/>
      <c r="EH741" s="76"/>
      <c r="EI741" s="76"/>
      <c r="EJ741" s="76"/>
      <c r="EK741" s="76"/>
      <c r="EL741" s="76"/>
      <c r="EM741" s="76"/>
      <c r="EN741" s="76"/>
      <c r="EO741" s="76"/>
      <c r="EP741" s="76"/>
      <c r="EQ741" s="76"/>
      <c r="ER741" s="76"/>
      <c r="ES741" s="76"/>
      <c r="ET741" s="76"/>
      <c r="EU741" s="76"/>
      <c r="EV741" s="76"/>
      <c r="EW741" s="76"/>
      <c r="EX741" s="76"/>
      <c r="EY741" s="76"/>
      <c r="EZ741" s="76"/>
      <c r="FA741" s="76"/>
      <c r="FB741" s="76"/>
    </row>
    <row r="742" spans="1:158" x14ac:dyDescent="0.25">
      <c r="A742" s="18"/>
      <c r="B742" s="85"/>
      <c r="C742" s="85"/>
      <c r="D742" s="85"/>
      <c r="E742" s="18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7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  <c r="CK742" s="76"/>
      <c r="CL742" s="76"/>
      <c r="CM742" s="76"/>
      <c r="CN742" s="76"/>
      <c r="CO742" s="76"/>
      <c r="CP742" s="76"/>
      <c r="CQ742" s="76"/>
      <c r="CR742" s="76"/>
      <c r="CS742" s="76"/>
      <c r="CT742" s="76"/>
      <c r="CU742" s="76"/>
      <c r="CV742" s="76"/>
      <c r="CW742" s="76"/>
      <c r="CX742" s="76"/>
      <c r="CY742" s="76"/>
      <c r="CZ742" s="76"/>
      <c r="DA742" s="76"/>
      <c r="DB742" s="76"/>
      <c r="DC742" s="76"/>
      <c r="DD742" s="76"/>
      <c r="DE742" s="76"/>
      <c r="DF742" s="76"/>
      <c r="DG742" s="76"/>
      <c r="DH742" s="76"/>
      <c r="DI742" s="76"/>
      <c r="DJ742" s="76"/>
      <c r="DK742" s="76"/>
      <c r="DL742" s="76"/>
      <c r="DM742" s="76"/>
      <c r="DN742" s="76"/>
      <c r="DO742" s="76"/>
      <c r="DP742" s="76"/>
      <c r="DQ742" s="76"/>
      <c r="DR742" s="76"/>
      <c r="DS742" s="76"/>
      <c r="DT742" s="76"/>
      <c r="DU742" s="76"/>
      <c r="DV742" s="76"/>
      <c r="DW742" s="76"/>
      <c r="DX742" s="76"/>
      <c r="DY742" s="76"/>
      <c r="DZ742" s="76"/>
      <c r="EA742" s="76"/>
      <c r="EB742" s="76"/>
      <c r="EC742" s="76"/>
      <c r="ED742" s="76"/>
      <c r="EE742" s="76"/>
      <c r="EF742" s="76"/>
      <c r="EG742" s="76"/>
      <c r="EH742" s="76"/>
      <c r="EI742" s="76"/>
      <c r="EJ742" s="76"/>
      <c r="EK742" s="76"/>
      <c r="EL742" s="76"/>
      <c r="EM742" s="76"/>
      <c r="EN742" s="76"/>
      <c r="EO742" s="76"/>
      <c r="EP742" s="76"/>
      <c r="EQ742" s="76"/>
      <c r="ER742" s="76"/>
      <c r="ES742" s="76"/>
      <c r="ET742" s="76"/>
      <c r="EU742" s="76"/>
      <c r="EV742" s="76"/>
      <c r="EW742" s="76"/>
      <c r="EX742" s="76"/>
      <c r="EY742" s="76"/>
      <c r="EZ742" s="76"/>
      <c r="FA742" s="76"/>
      <c r="FB742" s="76"/>
    </row>
    <row r="743" spans="1:158" x14ac:dyDescent="0.25">
      <c r="A743" s="18"/>
      <c r="B743" s="85"/>
      <c r="C743" s="85"/>
      <c r="D743" s="85"/>
      <c r="E743" s="18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7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  <c r="CK743" s="76"/>
      <c r="CL743" s="76"/>
      <c r="CM743" s="76"/>
      <c r="CN743" s="76"/>
      <c r="CO743" s="76"/>
      <c r="CP743" s="76"/>
      <c r="CQ743" s="76"/>
      <c r="CR743" s="76"/>
      <c r="CS743" s="76"/>
      <c r="CT743" s="76"/>
      <c r="CU743" s="76"/>
      <c r="CV743" s="76"/>
      <c r="CW743" s="76"/>
      <c r="CX743" s="76"/>
      <c r="CY743" s="76"/>
      <c r="CZ743" s="76"/>
      <c r="DA743" s="76"/>
      <c r="DB743" s="76"/>
      <c r="DC743" s="76"/>
      <c r="DD743" s="76"/>
      <c r="DE743" s="76"/>
      <c r="DF743" s="76"/>
      <c r="DG743" s="76"/>
      <c r="DH743" s="76"/>
      <c r="DI743" s="76"/>
      <c r="DJ743" s="76"/>
      <c r="DK743" s="76"/>
      <c r="DL743" s="76"/>
      <c r="DM743" s="76"/>
      <c r="DN743" s="76"/>
      <c r="DO743" s="76"/>
      <c r="DP743" s="76"/>
      <c r="DQ743" s="76"/>
      <c r="DR743" s="76"/>
      <c r="DS743" s="76"/>
      <c r="DT743" s="76"/>
      <c r="DU743" s="76"/>
      <c r="DV743" s="76"/>
      <c r="DW743" s="76"/>
      <c r="DX743" s="76"/>
      <c r="DY743" s="76"/>
      <c r="DZ743" s="76"/>
      <c r="EA743" s="76"/>
      <c r="EB743" s="76"/>
      <c r="EC743" s="76"/>
      <c r="ED743" s="76"/>
      <c r="EE743" s="76"/>
      <c r="EF743" s="76"/>
      <c r="EG743" s="76"/>
      <c r="EH743" s="76"/>
      <c r="EI743" s="76"/>
      <c r="EJ743" s="76"/>
      <c r="EK743" s="76"/>
      <c r="EL743" s="76"/>
      <c r="EM743" s="76"/>
      <c r="EN743" s="76"/>
      <c r="EO743" s="76"/>
      <c r="EP743" s="76"/>
      <c r="EQ743" s="76"/>
      <c r="ER743" s="76"/>
      <c r="ES743" s="76"/>
      <c r="ET743" s="76"/>
      <c r="EU743" s="76"/>
      <c r="EV743" s="76"/>
      <c r="EW743" s="76"/>
      <c r="EX743" s="76"/>
      <c r="EY743" s="76"/>
      <c r="EZ743" s="76"/>
      <c r="FA743" s="76"/>
      <c r="FB743" s="76"/>
    </row>
    <row r="744" spans="1:158" x14ac:dyDescent="0.25">
      <c r="A744" s="18"/>
      <c r="B744" s="85"/>
      <c r="C744" s="85"/>
      <c r="D744" s="85"/>
      <c r="E744" s="18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7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  <c r="CK744" s="76"/>
      <c r="CL744" s="76"/>
      <c r="CM744" s="76"/>
      <c r="CN744" s="76"/>
      <c r="CO744" s="76"/>
      <c r="CP744" s="76"/>
      <c r="CQ744" s="76"/>
      <c r="CR744" s="76"/>
      <c r="CS744" s="76"/>
      <c r="CT744" s="76"/>
      <c r="CU744" s="76"/>
      <c r="CV744" s="76"/>
      <c r="CW744" s="76"/>
      <c r="CX744" s="76"/>
      <c r="CY744" s="76"/>
      <c r="CZ744" s="76"/>
      <c r="DA744" s="76"/>
      <c r="DB744" s="76"/>
      <c r="DC744" s="76"/>
      <c r="DD744" s="76"/>
      <c r="DE744" s="76"/>
      <c r="DF744" s="76"/>
      <c r="DG744" s="76"/>
      <c r="DH744" s="76"/>
      <c r="DI744" s="76"/>
      <c r="DJ744" s="76"/>
      <c r="DK744" s="76"/>
      <c r="DL744" s="76"/>
      <c r="DM744" s="76"/>
      <c r="DN744" s="76"/>
      <c r="DO744" s="76"/>
      <c r="DP744" s="76"/>
      <c r="DQ744" s="76"/>
      <c r="DR744" s="76"/>
      <c r="DS744" s="76"/>
      <c r="DT744" s="76"/>
      <c r="DU744" s="76"/>
      <c r="DV744" s="76"/>
      <c r="DW744" s="76"/>
      <c r="DX744" s="76"/>
      <c r="DY744" s="76"/>
      <c r="DZ744" s="76"/>
      <c r="EA744" s="76"/>
      <c r="EB744" s="76"/>
      <c r="EC744" s="76"/>
      <c r="ED744" s="76"/>
      <c r="EE744" s="76"/>
      <c r="EF744" s="76"/>
      <c r="EG744" s="76"/>
      <c r="EH744" s="76"/>
      <c r="EI744" s="76"/>
      <c r="EJ744" s="76"/>
      <c r="EK744" s="76"/>
      <c r="EL744" s="76"/>
      <c r="EM744" s="76"/>
      <c r="EN744" s="76"/>
      <c r="EO744" s="76"/>
      <c r="EP744" s="76"/>
      <c r="EQ744" s="76"/>
      <c r="ER744" s="76"/>
      <c r="ES744" s="76"/>
      <c r="ET744" s="76"/>
      <c r="EU744" s="76"/>
      <c r="EV744" s="76"/>
      <c r="EW744" s="76"/>
      <c r="EX744" s="76"/>
      <c r="EY744" s="76"/>
      <c r="EZ744" s="76"/>
      <c r="FA744" s="76"/>
      <c r="FB744" s="76"/>
    </row>
    <row r="745" spans="1:158" x14ac:dyDescent="0.25">
      <c r="A745" s="18"/>
      <c r="B745" s="85"/>
      <c r="C745" s="85"/>
      <c r="D745" s="85"/>
      <c r="E745" s="18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7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  <c r="CK745" s="76"/>
      <c r="CL745" s="76"/>
      <c r="CM745" s="76"/>
      <c r="CN745" s="76"/>
      <c r="CO745" s="76"/>
      <c r="CP745" s="76"/>
      <c r="CQ745" s="76"/>
      <c r="CR745" s="76"/>
      <c r="CS745" s="76"/>
      <c r="CT745" s="76"/>
      <c r="CU745" s="76"/>
      <c r="CV745" s="76"/>
      <c r="CW745" s="76"/>
      <c r="CX745" s="76"/>
      <c r="CY745" s="76"/>
      <c r="CZ745" s="76"/>
      <c r="DA745" s="76"/>
      <c r="DB745" s="76"/>
      <c r="DC745" s="76"/>
      <c r="DD745" s="76"/>
      <c r="DE745" s="76"/>
      <c r="DF745" s="76"/>
      <c r="DG745" s="76"/>
      <c r="DH745" s="76"/>
      <c r="DI745" s="76"/>
      <c r="DJ745" s="76"/>
      <c r="DK745" s="76"/>
      <c r="DL745" s="76"/>
      <c r="DM745" s="76"/>
      <c r="DN745" s="76"/>
      <c r="DO745" s="76"/>
      <c r="DP745" s="76"/>
      <c r="DQ745" s="76"/>
      <c r="DR745" s="76"/>
      <c r="DS745" s="76"/>
      <c r="DT745" s="76"/>
      <c r="DU745" s="76"/>
      <c r="DV745" s="76"/>
      <c r="DW745" s="76"/>
      <c r="DX745" s="76"/>
      <c r="DY745" s="76"/>
      <c r="DZ745" s="76"/>
      <c r="EA745" s="76"/>
      <c r="EB745" s="76"/>
      <c r="EC745" s="76"/>
      <c r="ED745" s="76"/>
      <c r="EE745" s="76"/>
      <c r="EF745" s="76"/>
      <c r="EG745" s="76"/>
      <c r="EH745" s="76"/>
      <c r="EI745" s="76"/>
      <c r="EJ745" s="76"/>
      <c r="EK745" s="76"/>
      <c r="EL745" s="76"/>
      <c r="EM745" s="76"/>
      <c r="EN745" s="76"/>
      <c r="EO745" s="76"/>
      <c r="EP745" s="76"/>
      <c r="EQ745" s="76"/>
      <c r="ER745" s="76"/>
      <c r="ES745" s="76"/>
      <c r="ET745" s="76"/>
      <c r="EU745" s="76"/>
      <c r="EV745" s="76"/>
      <c r="EW745" s="76"/>
      <c r="EX745" s="76"/>
      <c r="EY745" s="76"/>
      <c r="EZ745" s="76"/>
      <c r="FA745" s="76"/>
      <c r="FB745" s="76"/>
    </row>
    <row r="746" spans="1:158" x14ac:dyDescent="0.25">
      <c r="A746" s="18"/>
      <c r="B746" s="85"/>
      <c r="C746" s="85"/>
      <c r="D746" s="85"/>
      <c r="E746" s="18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7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  <c r="CK746" s="76"/>
      <c r="CL746" s="76"/>
      <c r="CM746" s="76"/>
      <c r="CN746" s="76"/>
      <c r="CO746" s="76"/>
      <c r="CP746" s="76"/>
      <c r="CQ746" s="76"/>
      <c r="CR746" s="76"/>
      <c r="CS746" s="76"/>
      <c r="CT746" s="76"/>
      <c r="CU746" s="76"/>
      <c r="CV746" s="76"/>
      <c r="CW746" s="76"/>
      <c r="CX746" s="76"/>
      <c r="CY746" s="76"/>
      <c r="CZ746" s="76"/>
      <c r="DA746" s="76"/>
      <c r="DB746" s="76"/>
      <c r="DC746" s="76"/>
      <c r="DD746" s="76"/>
      <c r="DE746" s="76"/>
      <c r="DF746" s="76"/>
      <c r="DG746" s="76"/>
      <c r="DH746" s="76"/>
      <c r="DI746" s="76"/>
      <c r="DJ746" s="76"/>
      <c r="DK746" s="76"/>
      <c r="DL746" s="76"/>
      <c r="DM746" s="76"/>
      <c r="DN746" s="76"/>
      <c r="DO746" s="76"/>
      <c r="DP746" s="76"/>
      <c r="DQ746" s="76"/>
      <c r="DR746" s="76"/>
      <c r="DS746" s="76"/>
      <c r="DT746" s="76"/>
      <c r="DU746" s="76"/>
      <c r="DV746" s="76"/>
      <c r="DW746" s="76"/>
      <c r="DX746" s="76"/>
      <c r="DY746" s="76"/>
      <c r="DZ746" s="76"/>
      <c r="EA746" s="76"/>
      <c r="EB746" s="76"/>
      <c r="EC746" s="76"/>
      <c r="ED746" s="76"/>
      <c r="EE746" s="76"/>
      <c r="EF746" s="76"/>
      <c r="EG746" s="76"/>
      <c r="EH746" s="76"/>
      <c r="EI746" s="76"/>
      <c r="EJ746" s="76"/>
      <c r="EK746" s="76"/>
      <c r="EL746" s="76"/>
      <c r="EM746" s="76"/>
      <c r="EN746" s="76"/>
      <c r="EO746" s="76"/>
      <c r="EP746" s="76"/>
      <c r="EQ746" s="76"/>
      <c r="ER746" s="76"/>
      <c r="ES746" s="76"/>
      <c r="ET746" s="76"/>
      <c r="EU746" s="76"/>
      <c r="EV746" s="76"/>
      <c r="EW746" s="76"/>
      <c r="EX746" s="76"/>
      <c r="EY746" s="76"/>
      <c r="EZ746" s="76"/>
      <c r="FA746" s="76"/>
      <c r="FB746" s="76"/>
    </row>
    <row r="747" spans="1:158" x14ac:dyDescent="0.25">
      <c r="A747" s="18"/>
      <c r="B747" s="85"/>
      <c r="C747" s="85"/>
      <c r="D747" s="85"/>
      <c r="E747" s="18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7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  <c r="CU747" s="76"/>
      <c r="CV747" s="76"/>
      <c r="CW747" s="76"/>
      <c r="CX747" s="76"/>
      <c r="CY747" s="76"/>
      <c r="CZ747" s="76"/>
      <c r="DA747" s="76"/>
      <c r="DB747" s="76"/>
      <c r="DC747" s="76"/>
      <c r="DD747" s="76"/>
      <c r="DE747" s="76"/>
      <c r="DF747" s="76"/>
      <c r="DG747" s="76"/>
      <c r="DH747" s="76"/>
      <c r="DI747" s="76"/>
      <c r="DJ747" s="76"/>
      <c r="DK747" s="76"/>
      <c r="DL747" s="76"/>
      <c r="DM747" s="76"/>
      <c r="DN747" s="76"/>
      <c r="DO747" s="76"/>
      <c r="DP747" s="76"/>
      <c r="DQ747" s="76"/>
      <c r="DR747" s="76"/>
      <c r="DS747" s="76"/>
      <c r="DT747" s="76"/>
      <c r="DU747" s="76"/>
      <c r="DV747" s="76"/>
      <c r="DW747" s="76"/>
      <c r="DX747" s="76"/>
      <c r="DY747" s="76"/>
      <c r="DZ747" s="76"/>
      <c r="EA747" s="76"/>
      <c r="EB747" s="76"/>
      <c r="EC747" s="76"/>
      <c r="ED747" s="76"/>
      <c r="EE747" s="76"/>
      <c r="EF747" s="76"/>
      <c r="EG747" s="76"/>
      <c r="EH747" s="76"/>
      <c r="EI747" s="76"/>
      <c r="EJ747" s="76"/>
      <c r="EK747" s="76"/>
      <c r="EL747" s="76"/>
      <c r="EM747" s="76"/>
      <c r="EN747" s="76"/>
      <c r="EO747" s="76"/>
      <c r="EP747" s="76"/>
      <c r="EQ747" s="76"/>
      <c r="ER747" s="76"/>
      <c r="ES747" s="76"/>
      <c r="ET747" s="76"/>
      <c r="EU747" s="76"/>
      <c r="EV747" s="76"/>
      <c r="EW747" s="76"/>
      <c r="EX747" s="76"/>
      <c r="EY747" s="76"/>
      <c r="EZ747" s="76"/>
      <c r="FA747" s="76"/>
      <c r="FB747" s="76"/>
    </row>
    <row r="748" spans="1:158" x14ac:dyDescent="0.25">
      <c r="A748" s="18"/>
      <c r="B748" s="85"/>
      <c r="C748" s="85"/>
      <c r="D748" s="85"/>
      <c r="E748" s="18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7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  <c r="CK748" s="76"/>
      <c r="CL748" s="76"/>
      <c r="CM748" s="76"/>
      <c r="CN748" s="76"/>
      <c r="CO748" s="76"/>
      <c r="CP748" s="76"/>
      <c r="CQ748" s="76"/>
      <c r="CR748" s="76"/>
      <c r="CS748" s="76"/>
      <c r="CT748" s="76"/>
      <c r="CU748" s="76"/>
      <c r="CV748" s="76"/>
      <c r="CW748" s="76"/>
      <c r="CX748" s="76"/>
      <c r="CY748" s="76"/>
      <c r="CZ748" s="76"/>
      <c r="DA748" s="76"/>
      <c r="DB748" s="76"/>
      <c r="DC748" s="76"/>
      <c r="DD748" s="76"/>
      <c r="DE748" s="76"/>
      <c r="DF748" s="76"/>
      <c r="DG748" s="76"/>
      <c r="DH748" s="76"/>
      <c r="DI748" s="76"/>
      <c r="DJ748" s="76"/>
      <c r="DK748" s="76"/>
      <c r="DL748" s="76"/>
      <c r="DM748" s="76"/>
      <c r="DN748" s="76"/>
      <c r="DO748" s="76"/>
      <c r="DP748" s="76"/>
      <c r="DQ748" s="76"/>
      <c r="DR748" s="76"/>
      <c r="DS748" s="76"/>
      <c r="DT748" s="76"/>
      <c r="DU748" s="76"/>
      <c r="DV748" s="76"/>
      <c r="DW748" s="76"/>
      <c r="DX748" s="76"/>
      <c r="DY748" s="76"/>
      <c r="DZ748" s="76"/>
      <c r="EA748" s="76"/>
      <c r="EB748" s="76"/>
      <c r="EC748" s="76"/>
      <c r="ED748" s="76"/>
      <c r="EE748" s="76"/>
      <c r="EF748" s="76"/>
      <c r="EG748" s="76"/>
      <c r="EH748" s="76"/>
      <c r="EI748" s="76"/>
      <c r="EJ748" s="76"/>
      <c r="EK748" s="76"/>
      <c r="EL748" s="76"/>
      <c r="EM748" s="76"/>
      <c r="EN748" s="76"/>
      <c r="EO748" s="76"/>
      <c r="EP748" s="76"/>
      <c r="EQ748" s="76"/>
      <c r="ER748" s="76"/>
      <c r="ES748" s="76"/>
      <c r="ET748" s="76"/>
      <c r="EU748" s="76"/>
      <c r="EV748" s="76"/>
      <c r="EW748" s="76"/>
      <c r="EX748" s="76"/>
      <c r="EY748" s="76"/>
      <c r="EZ748" s="76"/>
      <c r="FA748" s="76"/>
      <c r="FB748" s="76"/>
    </row>
    <row r="749" spans="1:158" x14ac:dyDescent="0.25">
      <c r="A749" s="18"/>
      <c r="B749" s="85"/>
      <c r="C749" s="85"/>
      <c r="D749" s="85"/>
      <c r="E749" s="18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7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  <c r="CK749" s="76"/>
      <c r="CL749" s="76"/>
      <c r="CM749" s="76"/>
      <c r="CN749" s="76"/>
      <c r="CO749" s="76"/>
      <c r="CP749" s="76"/>
      <c r="CQ749" s="76"/>
      <c r="CR749" s="76"/>
      <c r="CS749" s="76"/>
      <c r="CT749" s="76"/>
      <c r="CU749" s="76"/>
      <c r="CV749" s="76"/>
      <c r="CW749" s="76"/>
      <c r="CX749" s="76"/>
      <c r="CY749" s="76"/>
      <c r="CZ749" s="76"/>
      <c r="DA749" s="76"/>
      <c r="DB749" s="76"/>
      <c r="DC749" s="76"/>
      <c r="DD749" s="76"/>
      <c r="DE749" s="76"/>
      <c r="DF749" s="76"/>
      <c r="DG749" s="76"/>
      <c r="DH749" s="76"/>
      <c r="DI749" s="76"/>
      <c r="DJ749" s="76"/>
      <c r="DK749" s="76"/>
      <c r="DL749" s="76"/>
      <c r="DM749" s="76"/>
      <c r="DN749" s="76"/>
      <c r="DO749" s="76"/>
      <c r="DP749" s="76"/>
      <c r="DQ749" s="76"/>
      <c r="DR749" s="76"/>
      <c r="DS749" s="76"/>
      <c r="DT749" s="76"/>
      <c r="DU749" s="76"/>
      <c r="DV749" s="76"/>
      <c r="DW749" s="76"/>
      <c r="DX749" s="76"/>
      <c r="DY749" s="76"/>
      <c r="DZ749" s="76"/>
      <c r="EA749" s="76"/>
      <c r="EB749" s="76"/>
      <c r="EC749" s="76"/>
      <c r="ED749" s="76"/>
      <c r="EE749" s="76"/>
      <c r="EF749" s="76"/>
      <c r="EG749" s="76"/>
      <c r="EH749" s="76"/>
      <c r="EI749" s="76"/>
      <c r="EJ749" s="76"/>
      <c r="EK749" s="76"/>
      <c r="EL749" s="76"/>
      <c r="EM749" s="76"/>
      <c r="EN749" s="76"/>
      <c r="EO749" s="76"/>
      <c r="EP749" s="76"/>
      <c r="EQ749" s="76"/>
      <c r="ER749" s="76"/>
      <c r="ES749" s="76"/>
      <c r="ET749" s="76"/>
      <c r="EU749" s="76"/>
      <c r="EV749" s="76"/>
      <c r="EW749" s="76"/>
      <c r="EX749" s="76"/>
      <c r="EY749" s="76"/>
      <c r="EZ749" s="76"/>
      <c r="FA749" s="76"/>
      <c r="FB749" s="76"/>
    </row>
    <row r="750" spans="1:158" x14ac:dyDescent="0.25">
      <c r="A750" s="18"/>
      <c r="B750" s="85"/>
      <c r="C750" s="85"/>
      <c r="D750" s="85"/>
      <c r="E750" s="18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7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  <c r="CK750" s="76"/>
      <c r="CL750" s="76"/>
      <c r="CM750" s="76"/>
      <c r="CN750" s="76"/>
      <c r="CO750" s="76"/>
      <c r="CP750" s="76"/>
      <c r="CQ750" s="76"/>
      <c r="CR750" s="76"/>
      <c r="CS750" s="76"/>
      <c r="CT750" s="76"/>
      <c r="CU750" s="76"/>
      <c r="CV750" s="76"/>
      <c r="CW750" s="76"/>
      <c r="CX750" s="76"/>
      <c r="CY750" s="76"/>
      <c r="CZ750" s="76"/>
      <c r="DA750" s="76"/>
      <c r="DB750" s="76"/>
      <c r="DC750" s="76"/>
      <c r="DD750" s="76"/>
      <c r="DE750" s="76"/>
      <c r="DF750" s="76"/>
      <c r="DG750" s="76"/>
      <c r="DH750" s="76"/>
      <c r="DI750" s="76"/>
      <c r="DJ750" s="76"/>
      <c r="DK750" s="76"/>
      <c r="DL750" s="76"/>
      <c r="DM750" s="76"/>
      <c r="DN750" s="76"/>
      <c r="DO750" s="76"/>
      <c r="DP750" s="76"/>
      <c r="DQ750" s="76"/>
      <c r="DR750" s="76"/>
      <c r="DS750" s="76"/>
      <c r="DT750" s="76"/>
      <c r="DU750" s="76"/>
      <c r="DV750" s="76"/>
      <c r="DW750" s="76"/>
      <c r="DX750" s="76"/>
      <c r="DY750" s="76"/>
      <c r="DZ750" s="76"/>
      <c r="EA750" s="76"/>
      <c r="EB750" s="76"/>
      <c r="EC750" s="76"/>
      <c r="ED750" s="76"/>
      <c r="EE750" s="76"/>
      <c r="EF750" s="76"/>
      <c r="EG750" s="76"/>
      <c r="EH750" s="76"/>
      <c r="EI750" s="76"/>
      <c r="EJ750" s="76"/>
      <c r="EK750" s="76"/>
      <c r="EL750" s="76"/>
      <c r="EM750" s="76"/>
      <c r="EN750" s="76"/>
      <c r="EO750" s="76"/>
      <c r="EP750" s="76"/>
      <c r="EQ750" s="76"/>
      <c r="ER750" s="76"/>
      <c r="ES750" s="76"/>
      <c r="ET750" s="76"/>
      <c r="EU750" s="76"/>
      <c r="EV750" s="76"/>
      <c r="EW750" s="76"/>
      <c r="EX750" s="76"/>
      <c r="EY750" s="76"/>
      <c r="EZ750" s="76"/>
      <c r="FA750" s="76"/>
      <c r="FB750" s="76"/>
    </row>
    <row r="751" spans="1:158" x14ac:dyDescent="0.25">
      <c r="A751" s="18"/>
      <c r="B751" s="85"/>
      <c r="C751" s="85"/>
      <c r="D751" s="85"/>
      <c r="E751" s="18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7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  <c r="CK751" s="76"/>
      <c r="CL751" s="76"/>
      <c r="CM751" s="76"/>
      <c r="CN751" s="76"/>
      <c r="CO751" s="76"/>
      <c r="CP751" s="76"/>
      <c r="CQ751" s="76"/>
      <c r="CR751" s="76"/>
      <c r="CS751" s="76"/>
      <c r="CT751" s="76"/>
      <c r="CU751" s="76"/>
      <c r="CV751" s="76"/>
      <c r="CW751" s="76"/>
      <c r="CX751" s="76"/>
      <c r="CY751" s="76"/>
      <c r="CZ751" s="76"/>
      <c r="DA751" s="76"/>
      <c r="DB751" s="76"/>
      <c r="DC751" s="76"/>
      <c r="DD751" s="76"/>
      <c r="DE751" s="76"/>
      <c r="DF751" s="76"/>
      <c r="DG751" s="76"/>
      <c r="DH751" s="76"/>
      <c r="DI751" s="76"/>
      <c r="DJ751" s="76"/>
      <c r="DK751" s="76"/>
      <c r="DL751" s="76"/>
      <c r="DM751" s="76"/>
      <c r="DN751" s="76"/>
      <c r="DO751" s="76"/>
      <c r="DP751" s="76"/>
      <c r="DQ751" s="76"/>
      <c r="DR751" s="76"/>
      <c r="DS751" s="76"/>
      <c r="DT751" s="76"/>
      <c r="DU751" s="76"/>
      <c r="DV751" s="76"/>
      <c r="DW751" s="76"/>
      <c r="DX751" s="76"/>
      <c r="DY751" s="76"/>
      <c r="DZ751" s="76"/>
      <c r="EA751" s="76"/>
      <c r="EB751" s="76"/>
      <c r="EC751" s="76"/>
      <c r="ED751" s="76"/>
      <c r="EE751" s="76"/>
      <c r="EF751" s="76"/>
      <c r="EG751" s="76"/>
      <c r="EH751" s="76"/>
      <c r="EI751" s="76"/>
      <c r="EJ751" s="76"/>
      <c r="EK751" s="76"/>
      <c r="EL751" s="76"/>
      <c r="EM751" s="76"/>
      <c r="EN751" s="76"/>
      <c r="EO751" s="76"/>
      <c r="EP751" s="76"/>
      <c r="EQ751" s="76"/>
      <c r="ER751" s="76"/>
      <c r="ES751" s="76"/>
      <c r="ET751" s="76"/>
      <c r="EU751" s="76"/>
      <c r="EV751" s="76"/>
      <c r="EW751" s="76"/>
      <c r="EX751" s="76"/>
      <c r="EY751" s="76"/>
      <c r="EZ751" s="76"/>
      <c r="FA751" s="76"/>
      <c r="FB751" s="76"/>
    </row>
    <row r="752" spans="1:158" x14ac:dyDescent="0.25">
      <c r="A752" s="18"/>
      <c r="B752" s="85"/>
      <c r="C752" s="85"/>
      <c r="D752" s="85"/>
      <c r="E752" s="18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7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  <c r="CK752" s="76"/>
      <c r="CL752" s="76"/>
      <c r="CM752" s="76"/>
      <c r="CN752" s="76"/>
      <c r="CO752" s="76"/>
      <c r="CP752" s="76"/>
      <c r="CQ752" s="76"/>
      <c r="CR752" s="76"/>
      <c r="CS752" s="76"/>
      <c r="CT752" s="76"/>
      <c r="CU752" s="76"/>
      <c r="CV752" s="76"/>
      <c r="CW752" s="76"/>
      <c r="CX752" s="76"/>
      <c r="CY752" s="76"/>
      <c r="CZ752" s="76"/>
      <c r="DA752" s="76"/>
      <c r="DB752" s="76"/>
      <c r="DC752" s="76"/>
      <c r="DD752" s="76"/>
      <c r="DE752" s="76"/>
      <c r="DF752" s="76"/>
      <c r="DG752" s="76"/>
      <c r="DH752" s="76"/>
      <c r="DI752" s="76"/>
      <c r="DJ752" s="76"/>
      <c r="DK752" s="76"/>
      <c r="DL752" s="76"/>
      <c r="DM752" s="76"/>
      <c r="DN752" s="76"/>
      <c r="DO752" s="76"/>
      <c r="DP752" s="76"/>
      <c r="DQ752" s="76"/>
      <c r="DR752" s="76"/>
      <c r="DS752" s="76"/>
      <c r="DT752" s="76"/>
      <c r="DU752" s="76"/>
      <c r="DV752" s="76"/>
      <c r="DW752" s="76"/>
      <c r="DX752" s="76"/>
      <c r="DY752" s="76"/>
      <c r="DZ752" s="76"/>
      <c r="EA752" s="76"/>
      <c r="EB752" s="76"/>
      <c r="EC752" s="76"/>
      <c r="ED752" s="76"/>
      <c r="EE752" s="76"/>
      <c r="EF752" s="76"/>
      <c r="EG752" s="76"/>
      <c r="EH752" s="76"/>
      <c r="EI752" s="76"/>
      <c r="EJ752" s="76"/>
      <c r="EK752" s="76"/>
      <c r="EL752" s="76"/>
      <c r="EM752" s="76"/>
      <c r="EN752" s="76"/>
      <c r="EO752" s="76"/>
      <c r="EP752" s="76"/>
      <c r="EQ752" s="76"/>
      <c r="ER752" s="76"/>
      <c r="ES752" s="76"/>
      <c r="ET752" s="76"/>
      <c r="EU752" s="76"/>
      <c r="EV752" s="76"/>
      <c r="EW752" s="76"/>
      <c r="EX752" s="76"/>
      <c r="EY752" s="76"/>
      <c r="EZ752" s="76"/>
      <c r="FA752" s="76"/>
      <c r="FB752" s="76"/>
    </row>
    <row r="753" spans="1:158" x14ac:dyDescent="0.25">
      <c r="A753" s="18"/>
      <c r="B753" s="85"/>
      <c r="C753" s="85"/>
      <c r="D753" s="85"/>
      <c r="E753" s="18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7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  <c r="CK753" s="76"/>
      <c r="CL753" s="76"/>
      <c r="CM753" s="76"/>
      <c r="CN753" s="76"/>
      <c r="CO753" s="76"/>
      <c r="CP753" s="76"/>
      <c r="CQ753" s="76"/>
      <c r="CR753" s="76"/>
      <c r="CS753" s="76"/>
      <c r="CT753" s="76"/>
      <c r="CU753" s="76"/>
      <c r="CV753" s="76"/>
      <c r="CW753" s="76"/>
      <c r="CX753" s="76"/>
      <c r="CY753" s="76"/>
      <c r="CZ753" s="76"/>
      <c r="DA753" s="76"/>
      <c r="DB753" s="76"/>
      <c r="DC753" s="76"/>
      <c r="DD753" s="76"/>
      <c r="DE753" s="76"/>
      <c r="DF753" s="76"/>
      <c r="DG753" s="76"/>
      <c r="DH753" s="76"/>
      <c r="DI753" s="76"/>
      <c r="DJ753" s="76"/>
      <c r="DK753" s="76"/>
      <c r="DL753" s="76"/>
      <c r="DM753" s="76"/>
      <c r="DN753" s="76"/>
      <c r="DO753" s="76"/>
      <c r="DP753" s="76"/>
      <c r="DQ753" s="76"/>
      <c r="DR753" s="76"/>
      <c r="DS753" s="76"/>
      <c r="DT753" s="76"/>
      <c r="DU753" s="76"/>
      <c r="DV753" s="76"/>
      <c r="DW753" s="76"/>
      <c r="DX753" s="76"/>
      <c r="DY753" s="76"/>
      <c r="DZ753" s="76"/>
      <c r="EA753" s="76"/>
      <c r="EB753" s="76"/>
      <c r="EC753" s="76"/>
      <c r="ED753" s="76"/>
      <c r="EE753" s="76"/>
      <c r="EF753" s="76"/>
      <c r="EG753" s="76"/>
      <c r="EH753" s="76"/>
      <c r="EI753" s="76"/>
      <c r="EJ753" s="76"/>
      <c r="EK753" s="76"/>
      <c r="EL753" s="76"/>
      <c r="EM753" s="76"/>
      <c r="EN753" s="76"/>
      <c r="EO753" s="76"/>
      <c r="EP753" s="76"/>
      <c r="EQ753" s="76"/>
      <c r="ER753" s="76"/>
      <c r="ES753" s="76"/>
      <c r="ET753" s="76"/>
      <c r="EU753" s="76"/>
      <c r="EV753" s="76"/>
      <c r="EW753" s="76"/>
      <c r="EX753" s="76"/>
      <c r="EY753" s="76"/>
      <c r="EZ753" s="76"/>
      <c r="FA753" s="76"/>
      <c r="FB753" s="76"/>
    </row>
    <row r="754" spans="1:158" x14ac:dyDescent="0.25">
      <c r="A754" s="18"/>
      <c r="B754" s="85"/>
      <c r="C754" s="85"/>
      <c r="D754" s="85"/>
      <c r="E754" s="18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7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  <c r="CK754" s="76"/>
      <c r="CL754" s="76"/>
      <c r="CM754" s="76"/>
      <c r="CN754" s="76"/>
      <c r="CO754" s="76"/>
      <c r="CP754" s="76"/>
      <c r="CQ754" s="76"/>
      <c r="CR754" s="76"/>
      <c r="CS754" s="76"/>
      <c r="CT754" s="76"/>
      <c r="CU754" s="76"/>
      <c r="CV754" s="76"/>
      <c r="CW754" s="76"/>
      <c r="CX754" s="76"/>
      <c r="CY754" s="76"/>
      <c r="CZ754" s="76"/>
      <c r="DA754" s="76"/>
      <c r="DB754" s="76"/>
      <c r="DC754" s="76"/>
      <c r="DD754" s="76"/>
      <c r="DE754" s="76"/>
      <c r="DF754" s="76"/>
      <c r="DG754" s="76"/>
      <c r="DH754" s="76"/>
      <c r="DI754" s="76"/>
      <c r="DJ754" s="76"/>
      <c r="DK754" s="76"/>
      <c r="DL754" s="76"/>
      <c r="DM754" s="76"/>
      <c r="DN754" s="76"/>
      <c r="DO754" s="76"/>
      <c r="DP754" s="76"/>
      <c r="DQ754" s="76"/>
      <c r="DR754" s="76"/>
      <c r="DS754" s="76"/>
      <c r="DT754" s="76"/>
      <c r="DU754" s="76"/>
      <c r="DV754" s="76"/>
      <c r="DW754" s="76"/>
      <c r="DX754" s="76"/>
      <c r="DY754" s="76"/>
      <c r="DZ754" s="76"/>
      <c r="EA754" s="76"/>
      <c r="EB754" s="76"/>
      <c r="EC754" s="76"/>
      <c r="ED754" s="76"/>
      <c r="EE754" s="76"/>
      <c r="EF754" s="76"/>
      <c r="EG754" s="76"/>
      <c r="EH754" s="76"/>
      <c r="EI754" s="76"/>
      <c r="EJ754" s="76"/>
      <c r="EK754" s="76"/>
      <c r="EL754" s="76"/>
      <c r="EM754" s="76"/>
      <c r="EN754" s="76"/>
      <c r="EO754" s="76"/>
      <c r="EP754" s="76"/>
      <c r="EQ754" s="76"/>
      <c r="ER754" s="76"/>
      <c r="ES754" s="76"/>
      <c r="ET754" s="76"/>
      <c r="EU754" s="76"/>
      <c r="EV754" s="76"/>
      <c r="EW754" s="76"/>
      <c r="EX754" s="76"/>
      <c r="EY754" s="76"/>
      <c r="EZ754" s="76"/>
      <c r="FA754" s="76"/>
      <c r="FB754" s="76"/>
    </row>
    <row r="755" spans="1:158" x14ac:dyDescent="0.25">
      <c r="A755" s="18"/>
      <c r="B755" s="85"/>
      <c r="C755" s="85"/>
      <c r="D755" s="85"/>
      <c r="E755" s="18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7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  <c r="CK755" s="76"/>
      <c r="CL755" s="76"/>
      <c r="CM755" s="76"/>
      <c r="CN755" s="76"/>
      <c r="CO755" s="76"/>
      <c r="CP755" s="76"/>
      <c r="CQ755" s="76"/>
      <c r="CR755" s="76"/>
      <c r="CS755" s="76"/>
      <c r="CT755" s="76"/>
      <c r="CU755" s="76"/>
      <c r="CV755" s="76"/>
      <c r="CW755" s="76"/>
      <c r="CX755" s="76"/>
      <c r="CY755" s="76"/>
      <c r="CZ755" s="76"/>
      <c r="DA755" s="76"/>
      <c r="DB755" s="76"/>
      <c r="DC755" s="76"/>
      <c r="DD755" s="76"/>
      <c r="DE755" s="76"/>
      <c r="DF755" s="76"/>
      <c r="DG755" s="76"/>
      <c r="DH755" s="76"/>
      <c r="DI755" s="76"/>
      <c r="DJ755" s="76"/>
      <c r="DK755" s="76"/>
      <c r="DL755" s="76"/>
      <c r="DM755" s="76"/>
      <c r="DN755" s="76"/>
      <c r="DO755" s="76"/>
      <c r="DP755" s="76"/>
      <c r="DQ755" s="76"/>
      <c r="DR755" s="76"/>
      <c r="DS755" s="76"/>
      <c r="DT755" s="76"/>
      <c r="DU755" s="76"/>
      <c r="DV755" s="76"/>
      <c r="DW755" s="76"/>
      <c r="DX755" s="76"/>
      <c r="DY755" s="76"/>
      <c r="DZ755" s="76"/>
      <c r="EA755" s="76"/>
      <c r="EB755" s="76"/>
      <c r="EC755" s="76"/>
      <c r="ED755" s="76"/>
      <c r="EE755" s="76"/>
      <c r="EF755" s="76"/>
      <c r="EG755" s="76"/>
      <c r="EH755" s="76"/>
      <c r="EI755" s="76"/>
      <c r="EJ755" s="76"/>
      <c r="EK755" s="76"/>
      <c r="EL755" s="76"/>
      <c r="EM755" s="76"/>
      <c r="EN755" s="76"/>
      <c r="EO755" s="76"/>
      <c r="EP755" s="76"/>
      <c r="EQ755" s="76"/>
      <c r="ER755" s="76"/>
      <c r="ES755" s="76"/>
      <c r="ET755" s="76"/>
      <c r="EU755" s="76"/>
      <c r="EV755" s="76"/>
      <c r="EW755" s="76"/>
      <c r="EX755" s="76"/>
      <c r="EY755" s="76"/>
      <c r="EZ755" s="76"/>
      <c r="FA755" s="76"/>
      <c r="FB755" s="76"/>
    </row>
    <row r="756" spans="1:158" x14ac:dyDescent="0.25">
      <c r="A756" s="18"/>
      <c r="B756" s="85"/>
      <c r="C756" s="85"/>
      <c r="D756" s="85"/>
      <c r="E756" s="18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7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  <c r="CK756" s="76"/>
      <c r="CL756" s="76"/>
      <c r="CM756" s="76"/>
      <c r="CN756" s="76"/>
      <c r="CO756" s="76"/>
      <c r="CP756" s="76"/>
      <c r="CQ756" s="76"/>
      <c r="CR756" s="76"/>
      <c r="CS756" s="76"/>
      <c r="CT756" s="76"/>
      <c r="CU756" s="76"/>
      <c r="CV756" s="76"/>
      <c r="CW756" s="76"/>
      <c r="CX756" s="76"/>
      <c r="CY756" s="76"/>
      <c r="CZ756" s="76"/>
      <c r="DA756" s="76"/>
      <c r="DB756" s="76"/>
      <c r="DC756" s="76"/>
      <c r="DD756" s="76"/>
      <c r="DE756" s="76"/>
      <c r="DF756" s="76"/>
      <c r="DG756" s="76"/>
      <c r="DH756" s="76"/>
      <c r="DI756" s="76"/>
      <c r="DJ756" s="76"/>
      <c r="DK756" s="76"/>
      <c r="DL756" s="76"/>
      <c r="DM756" s="76"/>
      <c r="DN756" s="76"/>
      <c r="DO756" s="76"/>
      <c r="DP756" s="76"/>
      <c r="DQ756" s="76"/>
      <c r="DR756" s="76"/>
      <c r="DS756" s="76"/>
      <c r="DT756" s="76"/>
      <c r="DU756" s="76"/>
      <c r="DV756" s="76"/>
      <c r="DW756" s="76"/>
      <c r="DX756" s="76"/>
      <c r="DY756" s="76"/>
      <c r="DZ756" s="76"/>
      <c r="EA756" s="76"/>
      <c r="EB756" s="76"/>
      <c r="EC756" s="76"/>
      <c r="ED756" s="76"/>
      <c r="EE756" s="76"/>
      <c r="EF756" s="76"/>
      <c r="EG756" s="76"/>
      <c r="EH756" s="76"/>
      <c r="EI756" s="76"/>
      <c r="EJ756" s="76"/>
      <c r="EK756" s="76"/>
      <c r="EL756" s="76"/>
      <c r="EM756" s="76"/>
      <c r="EN756" s="76"/>
      <c r="EO756" s="76"/>
      <c r="EP756" s="76"/>
      <c r="EQ756" s="76"/>
      <c r="ER756" s="76"/>
      <c r="ES756" s="76"/>
      <c r="ET756" s="76"/>
      <c r="EU756" s="76"/>
      <c r="EV756" s="76"/>
      <c r="EW756" s="76"/>
      <c r="EX756" s="76"/>
      <c r="EY756" s="76"/>
      <c r="EZ756" s="76"/>
      <c r="FA756" s="76"/>
      <c r="FB756" s="76"/>
    </row>
    <row r="757" spans="1:158" x14ac:dyDescent="0.25">
      <c r="A757" s="18"/>
      <c r="B757" s="85"/>
      <c r="C757" s="85"/>
      <c r="D757" s="85"/>
      <c r="E757" s="18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7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  <c r="CK757" s="76"/>
      <c r="CL757" s="76"/>
      <c r="CM757" s="76"/>
      <c r="CN757" s="76"/>
      <c r="CO757" s="76"/>
      <c r="CP757" s="76"/>
      <c r="CQ757" s="76"/>
      <c r="CR757" s="76"/>
      <c r="CS757" s="76"/>
      <c r="CT757" s="76"/>
      <c r="CU757" s="76"/>
      <c r="CV757" s="76"/>
      <c r="CW757" s="76"/>
      <c r="CX757" s="76"/>
      <c r="CY757" s="76"/>
      <c r="CZ757" s="76"/>
      <c r="DA757" s="76"/>
      <c r="DB757" s="76"/>
      <c r="DC757" s="76"/>
      <c r="DD757" s="76"/>
      <c r="DE757" s="76"/>
      <c r="DF757" s="76"/>
      <c r="DG757" s="76"/>
      <c r="DH757" s="76"/>
      <c r="DI757" s="76"/>
      <c r="DJ757" s="76"/>
      <c r="DK757" s="76"/>
      <c r="DL757" s="76"/>
      <c r="DM757" s="76"/>
      <c r="DN757" s="76"/>
      <c r="DO757" s="76"/>
      <c r="DP757" s="76"/>
      <c r="DQ757" s="76"/>
      <c r="DR757" s="76"/>
      <c r="DS757" s="76"/>
      <c r="DT757" s="76"/>
      <c r="DU757" s="76"/>
      <c r="DV757" s="76"/>
      <c r="DW757" s="76"/>
      <c r="DX757" s="76"/>
      <c r="DY757" s="76"/>
      <c r="DZ757" s="76"/>
      <c r="EA757" s="76"/>
      <c r="EB757" s="76"/>
      <c r="EC757" s="76"/>
      <c r="ED757" s="76"/>
      <c r="EE757" s="76"/>
      <c r="EF757" s="76"/>
      <c r="EG757" s="76"/>
      <c r="EH757" s="76"/>
      <c r="EI757" s="76"/>
      <c r="EJ757" s="76"/>
      <c r="EK757" s="76"/>
      <c r="EL757" s="76"/>
      <c r="EM757" s="76"/>
      <c r="EN757" s="76"/>
      <c r="EO757" s="76"/>
      <c r="EP757" s="76"/>
      <c r="EQ757" s="76"/>
      <c r="ER757" s="76"/>
      <c r="ES757" s="76"/>
      <c r="ET757" s="76"/>
      <c r="EU757" s="76"/>
      <c r="EV757" s="76"/>
      <c r="EW757" s="76"/>
      <c r="EX757" s="76"/>
      <c r="EY757" s="76"/>
      <c r="EZ757" s="76"/>
      <c r="FA757" s="76"/>
      <c r="FB757" s="76"/>
    </row>
    <row r="758" spans="1:158" x14ac:dyDescent="0.25">
      <c r="A758" s="18"/>
      <c r="B758" s="85"/>
      <c r="C758" s="85"/>
      <c r="D758" s="85"/>
      <c r="E758" s="18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7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  <c r="CK758" s="76"/>
      <c r="CL758" s="76"/>
      <c r="CM758" s="76"/>
      <c r="CN758" s="76"/>
      <c r="CO758" s="76"/>
      <c r="CP758" s="76"/>
      <c r="CQ758" s="76"/>
      <c r="CR758" s="76"/>
      <c r="CS758" s="76"/>
      <c r="CT758" s="76"/>
      <c r="CU758" s="76"/>
      <c r="CV758" s="76"/>
      <c r="CW758" s="76"/>
      <c r="CX758" s="76"/>
      <c r="CY758" s="76"/>
      <c r="CZ758" s="76"/>
      <c r="DA758" s="76"/>
      <c r="DB758" s="76"/>
      <c r="DC758" s="76"/>
      <c r="DD758" s="76"/>
      <c r="DE758" s="76"/>
      <c r="DF758" s="76"/>
      <c r="DG758" s="76"/>
      <c r="DH758" s="76"/>
      <c r="DI758" s="76"/>
      <c r="DJ758" s="76"/>
      <c r="DK758" s="76"/>
      <c r="DL758" s="76"/>
      <c r="DM758" s="76"/>
      <c r="DN758" s="76"/>
      <c r="DO758" s="76"/>
      <c r="DP758" s="76"/>
      <c r="DQ758" s="76"/>
      <c r="DR758" s="76"/>
      <c r="DS758" s="76"/>
      <c r="DT758" s="76"/>
      <c r="DU758" s="76"/>
      <c r="DV758" s="76"/>
      <c r="DW758" s="76"/>
      <c r="DX758" s="76"/>
      <c r="DY758" s="76"/>
      <c r="DZ758" s="76"/>
      <c r="EA758" s="76"/>
      <c r="EB758" s="76"/>
      <c r="EC758" s="76"/>
      <c r="ED758" s="76"/>
      <c r="EE758" s="76"/>
      <c r="EF758" s="76"/>
      <c r="EG758" s="76"/>
      <c r="EH758" s="76"/>
      <c r="EI758" s="76"/>
      <c r="EJ758" s="76"/>
      <c r="EK758" s="76"/>
      <c r="EL758" s="76"/>
      <c r="EM758" s="76"/>
      <c r="EN758" s="76"/>
      <c r="EO758" s="76"/>
      <c r="EP758" s="76"/>
      <c r="EQ758" s="76"/>
      <c r="ER758" s="76"/>
      <c r="ES758" s="76"/>
      <c r="ET758" s="76"/>
      <c r="EU758" s="76"/>
      <c r="EV758" s="76"/>
      <c r="EW758" s="76"/>
      <c r="EX758" s="76"/>
      <c r="EY758" s="76"/>
      <c r="EZ758" s="76"/>
      <c r="FA758" s="76"/>
      <c r="FB758" s="76"/>
    </row>
    <row r="759" spans="1:158" x14ac:dyDescent="0.25">
      <c r="A759" s="18"/>
      <c r="B759" s="85"/>
      <c r="C759" s="85"/>
      <c r="D759" s="85"/>
      <c r="E759" s="18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7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  <c r="CW759" s="76"/>
      <c r="CX759" s="76"/>
      <c r="CY759" s="76"/>
      <c r="CZ759" s="76"/>
      <c r="DA759" s="76"/>
      <c r="DB759" s="76"/>
      <c r="DC759" s="76"/>
      <c r="DD759" s="76"/>
      <c r="DE759" s="76"/>
      <c r="DF759" s="76"/>
      <c r="DG759" s="76"/>
      <c r="DH759" s="76"/>
      <c r="DI759" s="76"/>
      <c r="DJ759" s="76"/>
      <c r="DK759" s="76"/>
      <c r="DL759" s="76"/>
      <c r="DM759" s="76"/>
      <c r="DN759" s="76"/>
      <c r="DO759" s="76"/>
      <c r="DP759" s="76"/>
      <c r="DQ759" s="76"/>
      <c r="DR759" s="76"/>
      <c r="DS759" s="76"/>
      <c r="DT759" s="76"/>
      <c r="DU759" s="76"/>
      <c r="DV759" s="76"/>
      <c r="DW759" s="76"/>
      <c r="DX759" s="76"/>
      <c r="DY759" s="76"/>
      <c r="DZ759" s="76"/>
      <c r="EA759" s="76"/>
      <c r="EB759" s="76"/>
      <c r="EC759" s="76"/>
      <c r="ED759" s="76"/>
      <c r="EE759" s="76"/>
      <c r="EF759" s="76"/>
      <c r="EG759" s="76"/>
      <c r="EH759" s="76"/>
      <c r="EI759" s="76"/>
      <c r="EJ759" s="76"/>
      <c r="EK759" s="76"/>
      <c r="EL759" s="76"/>
      <c r="EM759" s="76"/>
      <c r="EN759" s="76"/>
      <c r="EO759" s="76"/>
      <c r="EP759" s="76"/>
      <c r="EQ759" s="76"/>
      <c r="ER759" s="76"/>
      <c r="ES759" s="76"/>
      <c r="ET759" s="76"/>
      <c r="EU759" s="76"/>
      <c r="EV759" s="76"/>
      <c r="EW759" s="76"/>
      <c r="EX759" s="76"/>
      <c r="EY759" s="76"/>
      <c r="EZ759" s="76"/>
      <c r="FA759" s="76"/>
      <c r="FB759" s="76"/>
    </row>
    <row r="760" spans="1:158" x14ac:dyDescent="0.25">
      <c r="A760" s="18"/>
      <c r="B760" s="85"/>
      <c r="C760" s="85"/>
      <c r="D760" s="85"/>
      <c r="E760" s="18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7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  <c r="CK760" s="76"/>
      <c r="CL760" s="76"/>
      <c r="CM760" s="76"/>
      <c r="CN760" s="76"/>
      <c r="CO760" s="76"/>
      <c r="CP760" s="76"/>
      <c r="CQ760" s="76"/>
      <c r="CR760" s="76"/>
      <c r="CS760" s="76"/>
      <c r="CT760" s="76"/>
      <c r="CU760" s="76"/>
      <c r="CV760" s="76"/>
      <c r="CW760" s="76"/>
      <c r="CX760" s="76"/>
      <c r="CY760" s="76"/>
      <c r="CZ760" s="76"/>
      <c r="DA760" s="76"/>
      <c r="DB760" s="76"/>
      <c r="DC760" s="76"/>
      <c r="DD760" s="76"/>
      <c r="DE760" s="76"/>
      <c r="DF760" s="76"/>
      <c r="DG760" s="76"/>
      <c r="DH760" s="76"/>
      <c r="DI760" s="76"/>
      <c r="DJ760" s="76"/>
      <c r="DK760" s="76"/>
      <c r="DL760" s="76"/>
      <c r="DM760" s="76"/>
      <c r="DN760" s="76"/>
      <c r="DO760" s="76"/>
      <c r="DP760" s="76"/>
      <c r="DQ760" s="76"/>
      <c r="DR760" s="76"/>
      <c r="DS760" s="76"/>
      <c r="DT760" s="76"/>
      <c r="DU760" s="76"/>
      <c r="DV760" s="76"/>
      <c r="DW760" s="76"/>
      <c r="DX760" s="76"/>
      <c r="DY760" s="76"/>
      <c r="DZ760" s="76"/>
      <c r="EA760" s="76"/>
      <c r="EB760" s="76"/>
      <c r="EC760" s="76"/>
      <c r="ED760" s="76"/>
      <c r="EE760" s="76"/>
      <c r="EF760" s="76"/>
      <c r="EG760" s="76"/>
      <c r="EH760" s="76"/>
      <c r="EI760" s="76"/>
      <c r="EJ760" s="76"/>
      <c r="EK760" s="76"/>
      <c r="EL760" s="76"/>
      <c r="EM760" s="76"/>
      <c r="EN760" s="76"/>
      <c r="EO760" s="76"/>
      <c r="EP760" s="76"/>
      <c r="EQ760" s="76"/>
      <c r="ER760" s="76"/>
      <c r="ES760" s="76"/>
      <c r="ET760" s="76"/>
      <c r="EU760" s="76"/>
      <c r="EV760" s="76"/>
      <c r="EW760" s="76"/>
      <c r="EX760" s="76"/>
      <c r="EY760" s="76"/>
      <c r="EZ760" s="76"/>
      <c r="FA760" s="76"/>
      <c r="FB760" s="76"/>
    </row>
    <row r="761" spans="1:158" x14ac:dyDescent="0.25">
      <c r="A761" s="18"/>
      <c r="B761" s="85"/>
      <c r="C761" s="85"/>
      <c r="D761" s="85"/>
      <c r="E761" s="18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7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  <c r="CU761" s="76"/>
      <c r="CV761" s="76"/>
      <c r="CW761" s="76"/>
      <c r="CX761" s="76"/>
      <c r="CY761" s="76"/>
      <c r="CZ761" s="76"/>
      <c r="DA761" s="76"/>
      <c r="DB761" s="76"/>
      <c r="DC761" s="76"/>
      <c r="DD761" s="76"/>
      <c r="DE761" s="76"/>
      <c r="DF761" s="76"/>
      <c r="DG761" s="76"/>
      <c r="DH761" s="76"/>
      <c r="DI761" s="76"/>
      <c r="DJ761" s="76"/>
      <c r="DK761" s="76"/>
      <c r="DL761" s="76"/>
      <c r="DM761" s="76"/>
      <c r="DN761" s="76"/>
      <c r="DO761" s="76"/>
      <c r="DP761" s="76"/>
      <c r="DQ761" s="76"/>
      <c r="DR761" s="76"/>
      <c r="DS761" s="76"/>
      <c r="DT761" s="76"/>
      <c r="DU761" s="76"/>
      <c r="DV761" s="76"/>
      <c r="DW761" s="76"/>
      <c r="DX761" s="76"/>
      <c r="DY761" s="76"/>
      <c r="DZ761" s="76"/>
      <c r="EA761" s="76"/>
      <c r="EB761" s="76"/>
      <c r="EC761" s="76"/>
      <c r="ED761" s="76"/>
      <c r="EE761" s="76"/>
      <c r="EF761" s="76"/>
      <c r="EG761" s="76"/>
      <c r="EH761" s="76"/>
      <c r="EI761" s="76"/>
      <c r="EJ761" s="76"/>
      <c r="EK761" s="76"/>
      <c r="EL761" s="76"/>
      <c r="EM761" s="76"/>
      <c r="EN761" s="76"/>
      <c r="EO761" s="76"/>
      <c r="EP761" s="76"/>
      <c r="EQ761" s="76"/>
      <c r="ER761" s="76"/>
      <c r="ES761" s="76"/>
      <c r="ET761" s="76"/>
      <c r="EU761" s="76"/>
      <c r="EV761" s="76"/>
      <c r="EW761" s="76"/>
      <c r="EX761" s="76"/>
      <c r="EY761" s="76"/>
      <c r="EZ761" s="76"/>
      <c r="FA761" s="76"/>
      <c r="FB761" s="76"/>
    </row>
    <row r="762" spans="1:158" x14ac:dyDescent="0.25">
      <c r="A762" s="18"/>
      <c r="B762" s="85"/>
      <c r="C762" s="85"/>
      <c r="D762" s="85"/>
      <c r="E762" s="18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7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  <c r="CK762" s="76"/>
      <c r="CL762" s="76"/>
      <c r="CM762" s="76"/>
      <c r="CN762" s="76"/>
      <c r="CO762" s="76"/>
      <c r="CP762" s="76"/>
      <c r="CQ762" s="76"/>
      <c r="CR762" s="76"/>
      <c r="CS762" s="76"/>
      <c r="CT762" s="76"/>
      <c r="CU762" s="76"/>
      <c r="CV762" s="76"/>
      <c r="CW762" s="76"/>
      <c r="CX762" s="76"/>
      <c r="CY762" s="76"/>
      <c r="CZ762" s="76"/>
      <c r="DA762" s="76"/>
      <c r="DB762" s="76"/>
      <c r="DC762" s="76"/>
      <c r="DD762" s="76"/>
      <c r="DE762" s="76"/>
      <c r="DF762" s="76"/>
      <c r="DG762" s="76"/>
      <c r="DH762" s="76"/>
      <c r="DI762" s="76"/>
      <c r="DJ762" s="76"/>
      <c r="DK762" s="76"/>
      <c r="DL762" s="76"/>
      <c r="DM762" s="76"/>
      <c r="DN762" s="76"/>
      <c r="DO762" s="76"/>
      <c r="DP762" s="76"/>
      <c r="DQ762" s="76"/>
      <c r="DR762" s="76"/>
      <c r="DS762" s="76"/>
      <c r="DT762" s="76"/>
      <c r="DU762" s="76"/>
      <c r="DV762" s="76"/>
      <c r="DW762" s="76"/>
      <c r="DX762" s="76"/>
      <c r="DY762" s="76"/>
      <c r="DZ762" s="76"/>
      <c r="EA762" s="76"/>
      <c r="EB762" s="76"/>
      <c r="EC762" s="76"/>
      <c r="ED762" s="76"/>
      <c r="EE762" s="76"/>
      <c r="EF762" s="76"/>
      <c r="EG762" s="76"/>
      <c r="EH762" s="76"/>
      <c r="EI762" s="76"/>
      <c r="EJ762" s="76"/>
      <c r="EK762" s="76"/>
      <c r="EL762" s="76"/>
      <c r="EM762" s="76"/>
      <c r="EN762" s="76"/>
      <c r="EO762" s="76"/>
      <c r="EP762" s="76"/>
      <c r="EQ762" s="76"/>
      <c r="ER762" s="76"/>
      <c r="ES762" s="76"/>
      <c r="ET762" s="76"/>
      <c r="EU762" s="76"/>
      <c r="EV762" s="76"/>
      <c r="EW762" s="76"/>
      <c r="EX762" s="76"/>
      <c r="EY762" s="76"/>
      <c r="EZ762" s="76"/>
      <c r="FA762" s="76"/>
      <c r="FB762" s="76"/>
    </row>
    <row r="763" spans="1:158" x14ac:dyDescent="0.25">
      <c r="A763" s="18"/>
      <c r="B763" s="85"/>
      <c r="C763" s="85"/>
      <c r="D763" s="85"/>
      <c r="E763" s="18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7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  <c r="CK763" s="76"/>
      <c r="CL763" s="76"/>
      <c r="CM763" s="76"/>
      <c r="CN763" s="76"/>
      <c r="CO763" s="76"/>
      <c r="CP763" s="76"/>
      <c r="CQ763" s="76"/>
      <c r="CR763" s="76"/>
      <c r="CS763" s="76"/>
      <c r="CT763" s="76"/>
      <c r="CU763" s="76"/>
      <c r="CV763" s="76"/>
      <c r="CW763" s="76"/>
      <c r="CX763" s="76"/>
      <c r="CY763" s="76"/>
      <c r="CZ763" s="76"/>
      <c r="DA763" s="76"/>
      <c r="DB763" s="76"/>
      <c r="DC763" s="76"/>
      <c r="DD763" s="76"/>
      <c r="DE763" s="76"/>
      <c r="DF763" s="76"/>
      <c r="DG763" s="76"/>
      <c r="DH763" s="76"/>
      <c r="DI763" s="76"/>
      <c r="DJ763" s="76"/>
      <c r="DK763" s="76"/>
      <c r="DL763" s="76"/>
      <c r="DM763" s="76"/>
      <c r="DN763" s="76"/>
      <c r="DO763" s="76"/>
      <c r="DP763" s="76"/>
      <c r="DQ763" s="76"/>
      <c r="DR763" s="76"/>
      <c r="DS763" s="76"/>
      <c r="DT763" s="76"/>
      <c r="DU763" s="76"/>
      <c r="DV763" s="76"/>
      <c r="DW763" s="76"/>
      <c r="DX763" s="76"/>
      <c r="DY763" s="76"/>
      <c r="DZ763" s="76"/>
      <c r="EA763" s="76"/>
      <c r="EB763" s="76"/>
      <c r="EC763" s="76"/>
      <c r="ED763" s="76"/>
      <c r="EE763" s="76"/>
      <c r="EF763" s="76"/>
      <c r="EG763" s="76"/>
      <c r="EH763" s="76"/>
      <c r="EI763" s="76"/>
      <c r="EJ763" s="76"/>
      <c r="EK763" s="76"/>
      <c r="EL763" s="76"/>
      <c r="EM763" s="76"/>
      <c r="EN763" s="76"/>
      <c r="EO763" s="76"/>
      <c r="EP763" s="76"/>
      <c r="EQ763" s="76"/>
      <c r="ER763" s="76"/>
      <c r="ES763" s="76"/>
      <c r="ET763" s="76"/>
      <c r="EU763" s="76"/>
      <c r="EV763" s="76"/>
      <c r="EW763" s="76"/>
      <c r="EX763" s="76"/>
      <c r="EY763" s="76"/>
      <c r="EZ763" s="76"/>
      <c r="FA763" s="76"/>
      <c r="FB763" s="76"/>
    </row>
    <row r="764" spans="1:158" x14ac:dyDescent="0.25">
      <c r="A764" s="18"/>
      <c r="B764" s="85"/>
      <c r="C764" s="85"/>
      <c r="D764" s="85"/>
      <c r="E764" s="18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7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  <c r="CK764" s="76"/>
      <c r="CL764" s="76"/>
      <c r="CM764" s="76"/>
      <c r="CN764" s="76"/>
      <c r="CO764" s="76"/>
      <c r="CP764" s="76"/>
      <c r="CQ764" s="76"/>
      <c r="CR764" s="76"/>
      <c r="CS764" s="76"/>
      <c r="CT764" s="76"/>
      <c r="CU764" s="76"/>
      <c r="CV764" s="76"/>
      <c r="CW764" s="76"/>
      <c r="CX764" s="76"/>
      <c r="CY764" s="76"/>
      <c r="CZ764" s="76"/>
      <c r="DA764" s="76"/>
      <c r="DB764" s="76"/>
      <c r="DC764" s="76"/>
      <c r="DD764" s="76"/>
      <c r="DE764" s="76"/>
      <c r="DF764" s="76"/>
      <c r="DG764" s="76"/>
      <c r="DH764" s="76"/>
      <c r="DI764" s="76"/>
      <c r="DJ764" s="76"/>
      <c r="DK764" s="76"/>
      <c r="DL764" s="76"/>
      <c r="DM764" s="76"/>
      <c r="DN764" s="76"/>
      <c r="DO764" s="76"/>
      <c r="DP764" s="76"/>
      <c r="DQ764" s="76"/>
      <c r="DR764" s="76"/>
      <c r="DS764" s="76"/>
      <c r="DT764" s="76"/>
      <c r="DU764" s="76"/>
      <c r="DV764" s="76"/>
      <c r="DW764" s="76"/>
      <c r="DX764" s="76"/>
      <c r="DY764" s="76"/>
      <c r="DZ764" s="76"/>
      <c r="EA764" s="76"/>
      <c r="EB764" s="76"/>
      <c r="EC764" s="76"/>
      <c r="ED764" s="76"/>
      <c r="EE764" s="76"/>
      <c r="EF764" s="76"/>
      <c r="EG764" s="76"/>
      <c r="EH764" s="76"/>
      <c r="EI764" s="76"/>
      <c r="EJ764" s="76"/>
      <c r="EK764" s="76"/>
      <c r="EL764" s="76"/>
      <c r="EM764" s="76"/>
      <c r="EN764" s="76"/>
      <c r="EO764" s="76"/>
      <c r="EP764" s="76"/>
      <c r="EQ764" s="76"/>
      <c r="ER764" s="76"/>
      <c r="ES764" s="76"/>
      <c r="ET764" s="76"/>
      <c r="EU764" s="76"/>
      <c r="EV764" s="76"/>
      <c r="EW764" s="76"/>
      <c r="EX764" s="76"/>
      <c r="EY764" s="76"/>
      <c r="EZ764" s="76"/>
      <c r="FA764" s="76"/>
      <c r="FB764" s="76"/>
    </row>
    <row r="765" spans="1:158" x14ac:dyDescent="0.25">
      <c r="A765" s="18"/>
      <c r="B765" s="85"/>
      <c r="C765" s="85"/>
      <c r="D765" s="85"/>
      <c r="E765" s="18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7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  <c r="CK765" s="76"/>
      <c r="CL765" s="76"/>
      <c r="CM765" s="76"/>
      <c r="CN765" s="76"/>
      <c r="CO765" s="76"/>
      <c r="CP765" s="76"/>
      <c r="CQ765" s="76"/>
      <c r="CR765" s="76"/>
      <c r="CS765" s="76"/>
      <c r="CT765" s="76"/>
      <c r="CU765" s="76"/>
      <c r="CV765" s="76"/>
      <c r="CW765" s="76"/>
      <c r="CX765" s="76"/>
      <c r="CY765" s="76"/>
      <c r="CZ765" s="76"/>
      <c r="DA765" s="76"/>
      <c r="DB765" s="76"/>
      <c r="DC765" s="76"/>
      <c r="DD765" s="76"/>
      <c r="DE765" s="76"/>
      <c r="DF765" s="76"/>
      <c r="DG765" s="76"/>
      <c r="DH765" s="76"/>
      <c r="DI765" s="76"/>
      <c r="DJ765" s="76"/>
      <c r="DK765" s="76"/>
      <c r="DL765" s="76"/>
      <c r="DM765" s="76"/>
      <c r="DN765" s="76"/>
      <c r="DO765" s="76"/>
      <c r="DP765" s="76"/>
      <c r="DQ765" s="76"/>
      <c r="DR765" s="76"/>
      <c r="DS765" s="76"/>
      <c r="DT765" s="76"/>
      <c r="DU765" s="76"/>
      <c r="DV765" s="76"/>
      <c r="DW765" s="76"/>
      <c r="DX765" s="76"/>
      <c r="DY765" s="76"/>
      <c r="DZ765" s="76"/>
      <c r="EA765" s="76"/>
      <c r="EB765" s="76"/>
      <c r="EC765" s="76"/>
      <c r="ED765" s="76"/>
      <c r="EE765" s="76"/>
      <c r="EF765" s="76"/>
      <c r="EG765" s="76"/>
      <c r="EH765" s="76"/>
      <c r="EI765" s="76"/>
      <c r="EJ765" s="76"/>
      <c r="EK765" s="76"/>
      <c r="EL765" s="76"/>
      <c r="EM765" s="76"/>
      <c r="EN765" s="76"/>
      <c r="EO765" s="76"/>
      <c r="EP765" s="76"/>
      <c r="EQ765" s="76"/>
      <c r="ER765" s="76"/>
      <c r="ES765" s="76"/>
      <c r="ET765" s="76"/>
      <c r="EU765" s="76"/>
      <c r="EV765" s="76"/>
      <c r="EW765" s="76"/>
      <c r="EX765" s="76"/>
      <c r="EY765" s="76"/>
      <c r="EZ765" s="76"/>
      <c r="FA765" s="76"/>
      <c r="FB765" s="76"/>
    </row>
    <row r="766" spans="1:158" x14ac:dyDescent="0.25">
      <c r="A766" s="18"/>
      <c r="B766" s="85"/>
      <c r="C766" s="85"/>
      <c r="D766" s="85"/>
      <c r="E766" s="18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7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  <c r="CK766" s="76"/>
      <c r="CL766" s="76"/>
      <c r="CM766" s="76"/>
      <c r="CN766" s="76"/>
      <c r="CO766" s="76"/>
      <c r="CP766" s="76"/>
      <c r="CQ766" s="76"/>
      <c r="CR766" s="76"/>
      <c r="CS766" s="76"/>
      <c r="CT766" s="76"/>
      <c r="CU766" s="76"/>
      <c r="CV766" s="76"/>
      <c r="CW766" s="76"/>
      <c r="CX766" s="76"/>
      <c r="CY766" s="76"/>
      <c r="CZ766" s="76"/>
      <c r="DA766" s="76"/>
      <c r="DB766" s="76"/>
      <c r="DC766" s="76"/>
      <c r="DD766" s="76"/>
      <c r="DE766" s="76"/>
      <c r="DF766" s="76"/>
      <c r="DG766" s="76"/>
      <c r="DH766" s="76"/>
      <c r="DI766" s="76"/>
      <c r="DJ766" s="76"/>
      <c r="DK766" s="76"/>
      <c r="DL766" s="76"/>
      <c r="DM766" s="76"/>
      <c r="DN766" s="76"/>
      <c r="DO766" s="76"/>
      <c r="DP766" s="76"/>
      <c r="DQ766" s="76"/>
      <c r="DR766" s="76"/>
      <c r="DS766" s="76"/>
      <c r="DT766" s="76"/>
      <c r="DU766" s="76"/>
      <c r="DV766" s="76"/>
      <c r="DW766" s="76"/>
      <c r="DX766" s="76"/>
      <c r="DY766" s="76"/>
      <c r="DZ766" s="76"/>
      <c r="EA766" s="76"/>
      <c r="EB766" s="76"/>
      <c r="EC766" s="76"/>
      <c r="ED766" s="76"/>
      <c r="EE766" s="76"/>
      <c r="EF766" s="76"/>
      <c r="EG766" s="76"/>
      <c r="EH766" s="76"/>
      <c r="EI766" s="76"/>
      <c r="EJ766" s="76"/>
      <c r="EK766" s="76"/>
      <c r="EL766" s="76"/>
      <c r="EM766" s="76"/>
      <c r="EN766" s="76"/>
      <c r="EO766" s="76"/>
      <c r="EP766" s="76"/>
      <c r="EQ766" s="76"/>
      <c r="ER766" s="76"/>
      <c r="ES766" s="76"/>
      <c r="ET766" s="76"/>
      <c r="EU766" s="76"/>
      <c r="EV766" s="76"/>
      <c r="EW766" s="76"/>
      <c r="EX766" s="76"/>
      <c r="EY766" s="76"/>
      <c r="EZ766" s="76"/>
      <c r="FA766" s="76"/>
      <c r="FB766" s="76"/>
    </row>
    <row r="767" spans="1:158" x14ac:dyDescent="0.25">
      <c r="A767" s="18"/>
      <c r="B767" s="85"/>
      <c r="C767" s="85"/>
      <c r="D767" s="85"/>
      <c r="E767" s="18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7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  <c r="CW767" s="76"/>
      <c r="CX767" s="76"/>
      <c r="CY767" s="76"/>
      <c r="CZ767" s="76"/>
      <c r="DA767" s="76"/>
      <c r="DB767" s="76"/>
      <c r="DC767" s="76"/>
      <c r="DD767" s="76"/>
      <c r="DE767" s="76"/>
      <c r="DF767" s="76"/>
      <c r="DG767" s="76"/>
      <c r="DH767" s="76"/>
      <c r="DI767" s="76"/>
      <c r="DJ767" s="76"/>
      <c r="DK767" s="76"/>
      <c r="DL767" s="76"/>
      <c r="DM767" s="76"/>
      <c r="DN767" s="76"/>
      <c r="DO767" s="76"/>
      <c r="DP767" s="76"/>
      <c r="DQ767" s="76"/>
      <c r="DR767" s="76"/>
      <c r="DS767" s="76"/>
      <c r="DT767" s="76"/>
      <c r="DU767" s="76"/>
      <c r="DV767" s="76"/>
      <c r="DW767" s="76"/>
      <c r="DX767" s="76"/>
      <c r="DY767" s="76"/>
      <c r="DZ767" s="76"/>
      <c r="EA767" s="76"/>
      <c r="EB767" s="76"/>
      <c r="EC767" s="76"/>
      <c r="ED767" s="76"/>
      <c r="EE767" s="76"/>
      <c r="EF767" s="76"/>
      <c r="EG767" s="76"/>
      <c r="EH767" s="76"/>
      <c r="EI767" s="76"/>
      <c r="EJ767" s="76"/>
      <c r="EK767" s="76"/>
      <c r="EL767" s="76"/>
      <c r="EM767" s="76"/>
      <c r="EN767" s="76"/>
      <c r="EO767" s="76"/>
      <c r="EP767" s="76"/>
      <c r="EQ767" s="76"/>
      <c r="ER767" s="76"/>
      <c r="ES767" s="76"/>
      <c r="ET767" s="76"/>
      <c r="EU767" s="76"/>
      <c r="EV767" s="76"/>
      <c r="EW767" s="76"/>
      <c r="EX767" s="76"/>
      <c r="EY767" s="76"/>
      <c r="EZ767" s="76"/>
      <c r="FA767" s="76"/>
      <c r="FB767" s="76"/>
    </row>
    <row r="768" spans="1:158" x14ac:dyDescent="0.25">
      <c r="A768" s="18"/>
      <c r="B768" s="85"/>
      <c r="C768" s="85"/>
      <c r="D768" s="85"/>
      <c r="E768" s="18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7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  <c r="CK768" s="76"/>
      <c r="CL768" s="76"/>
      <c r="CM768" s="76"/>
      <c r="CN768" s="76"/>
      <c r="CO768" s="76"/>
      <c r="CP768" s="76"/>
      <c r="CQ768" s="76"/>
      <c r="CR768" s="76"/>
      <c r="CS768" s="76"/>
      <c r="CT768" s="76"/>
      <c r="CU768" s="76"/>
      <c r="CV768" s="76"/>
      <c r="CW768" s="76"/>
      <c r="CX768" s="76"/>
      <c r="CY768" s="76"/>
      <c r="CZ768" s="76"/>
      <c r="DA768" s="76"/>
      <c r="DB768" s="76"/>
      <c r="DC768" s="76"/>
      <c r="DD768" s="76"/>
      <c r="DE768" s="76"/>
      <c r="DF768" s="76"/>
      <c r="DG768" s="76"/>
      <c r="DH768" s="76"/>
      <c r="DI768" s="76"/>
      <c r="DJ768" s="76"/>
      <c r="DK768" s="76"/>
      <c r="DL768" s="76"/>
      <c r="DM768" s="76"/>
      <c r="DN768" s="76"/>
      <c r="DO768" s="76"/>
      <c r="DP768" s="76"/>
      <c r="DQ768" s="76"/>
      <c r="DR768" s="76"/>
      <c r="DS768" s="76"/>
      <c r="DT768" s="76"/>
      <c r="DU768" s="76"/>
      <c r="DV768" s="76"/>
      <c r="DW768" s="76"/>
      <c r="DX768" s="76"/>
      <c r="DY768" s="76"/>
      <c r="DZ768" s="76"/>
      <c r="EA768" s="76"/>
      <c r="EB768" s="76"/>
      <c r="EC768" s="76"/>
      <c r="ED768" s="76"/>
      <c r="EE768" s="76"/>
      <c r="EF768" s="76"/>
      <c r="EG768" s="76"/>
      <c r="EH768" s="76"/>
      <c r="EI768" s="76"/>
      <c r="EJ768" s="76"/>
      <c r="EK768" s="76"/>
      <c r="EL768" s="76"/>
      <c r="EM768" s="76"/>
      <c r="EN768" s="76"/>
      <c r="EO768" s="76"/>
      <c r="EP768" s="76"/>
      <c r="EQ768" s="76"/>
      <c r="ER768" s="76"/>
      <c r="ES768" s="76"/>
      <c r="ET768" s="76"/>
      <c r="EU768" s="76"/>
      <c r="EV768" s="76"/>
      <c r="EW768" s="76"/>
      <c r="EX768" s="76"/>
      <c r="EY768" s="76"/>
      <c r="EZ768" s="76"/>
      <c r="FA768" s="76"/>
      <c r="FB768" s="76"/>
    </row>
    <row r="769" spans="1:158" x14ac:dyDescent="0.25">
      <c r="A769" s="18"/>
      <c r="B769" s="85"/>
      <c r="C769" s="85"/>
      <c r="D769" s="85"/>
      <c r="E769" s="18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7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  <c r="CK769" s="76"/>
      <c r="CL769" s="76"/>
      <c r="CM769" s="76"/>
      <c r="CN769" s="76"/>
      <c r="CO769" s="76"/>
      <c r="CP769" s="76"/>
      <c r="CQ769" s="76"/>
      <c r="CR769" s="76"/>
      <c r="CS769" s="76"/>
      <c r="CT769" s="76"/>
      <c r="CU769" s="76"/>
      <c r="CV769" s="76"/>
      <c r="CW769" s="76"/>
      <c r="CX769" s="76"/>
      <c r="CY769" s="76"/>
      <c r="CZ769" s="76"/>
      <c r="DA769" s="76"/>
      <c r="DB769" s="76"/>
      <c r="DC769" s="76"/>
      <c r="DD769" s="76"/>
      <c r="DE769" s="76"/>
      <c r="DF769" s="76"/>
      <c r="DG769" s="76"/>
      <c r="DH769" s="76"/>
      <c r="DI769" s="76"/>
      <c r="DJ769" s="76"/>
      <c r="DK769" s="76"/>
      <c r="DL769" s="76"/>
      <c r="DM769" s="76"/>
      <c r="DN769" s="76"/>
      <c r="DO769" s="76"/>
      <c r="DP769" s="76"/>
      <c r="DQ769" s="76"/>
      <c r="DR769" s="76"/>
      <c r="DS769" s="76"/>
      <c r="DT769" s="76"/>
      <c r="DU769" s="76"/>
      <c r="DV769" s="76"/>
      <c r="DW769" s="76"/>
      <c r="DX769" s="76"/>
      <c r="DY769" s="76"/>
      <c r="DZ769" s="76"/>
      <c r="EA769" s="76"/>
      <c r="EB769" s="76"/>
      <c r="EC769" s="76"/>
      <c r="ED769" s="76"/>
      <c r="EE769" s="76"/>
      <c r="EF769" s="76"/>
      <c r="EG769" s="76"/>
      <c r="EH769" s="76"/>
      <c r="EI769" s="76"/>
      <c r="EJ769" s="76"/>
      <c r="EK769" s="76"/>
      <c r="EL769" s="76"/>
      <c r="EM769" s="76"/>
      <c r="EN769" s="76"/>
      <c r="EO769" s="76"/>
      <c r="EP769" s="76"/>
      <c r="EQ769" s="76"/>
      <c r="ER769" s="76"/>
      <c r="ES769" s="76"/>
      <c r="ET769" s="76"/>
      <c r="EU769" s="76"/>
      <c r="EV769" s="76"/>
      <c r="EW769" s="76"/>
      <c r="EX769" s="76"/>
      <c r="EY769" s="76"/>
      <c r="EZ769" s="76"/>
      <c r="FA769" s="76"/>
      <c r="FB769" s="76"/>
    </row>
    <row r="770" spans="1:158" x14ac:dyDescent="0.25">
      <c r="A770" s="18"/>
      <c r="B770" s="85"/>
      <c r="C770" s="85"/>
      <c r="D770" s="85"/>
      <c r="E770" s="18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7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  <c r="CK770" s="76"/>
      <c r="CL770" s="76"/>
      <c r="CM770" s="76"/>
      <c r="CN770" s="76"/>
      <c r="CO770" s="76"/>
      <c r="CP770" s="76"/>
      <c r="CQ770" s="76"/>
      <c r="CR770" s="76"/>
      <c r="CS770" s="76"/>
      <c r="CT770" s="76"/>
      <c r="CU770" s="76"/>
      <c r="CV770" s="76"/>
      <c r="CW770" s="76"/>
      <c r="CX770" s="76"/>
      <c r="CY770" s="76"/>
      <c r="CZ770" s="76"/>
      <c r="DA770" s="76"/>
      <c r="DB770" s="76"/>
      <c r="DC770" s="76"/>
      <c r="DD770" s="76"/>
      <c r="DE770" s="76"/>
      <c r="DF770" s="76"/>
      <c r="DG770" s="76"/>
      <c r="DH770" s="76"/>
      <c r="DI770" s="76"/>
      <c r="DJ770" s="76"/>
      <c r="DK770" s="76"/>
      <c r="DL770" s="76"/>
      <c r="DM770" s="76"/>
      <c r="DN770" s="76"/>
      <c r="DO770" s="76"/>
      <c r="DP770" s="76"/>
      <c r="DQ770" s="76"/>
      <c r="DR770" s="76"/>
      <c r="DS770" s="76"/>
      <c r="DT770" s="76"/>
      <c r="DU770" s="76"/>
      <c r="DV770" s="76"/>
      <c r="DW770" s="76"/>
      <c r="DX770" s="76"/>
      <c r="DY770" s="76"/>
      <c r="DZ770" s="76"/>
      <c r="EA770" s="76"/>
      <c r="EB770" s="76"/>
      <c r="EC770" s="76"/>
      <c r="ED770" s="76"/>
      <c r="EE770" s="76"/>
      <c r="EF770" s="76"/>
      <c r="EG770" s="76"/>
      <c r="EH770" s="76"/>
      <c r="EI770" s="76"/>
      <c r="EJ770" s="76"/>
      <c r="EK770" s="76"/>
      <c r="EL770" s="76"/>
      <c r="EM770" s="76"/>
      <c r="EN770" s="76"/>
      <c r="EO770" s="76"/>
      <c r="EP770" s="76"/>
      <c r="EQ770" s="76"/>
      <c r="ER770" s="76"/>
      <c r="ES770" s="76"/>
      <c r="ET770" s="76"/>
      <c r="EU770" s="76"/>
      <c r="EV770" s="76"/>
      <c r="EW770" s="76"/>
      <c r="EX770" s="76"/>
      <c r="EY770" s="76"/>
      <c r="EZ770" s="76"/>
      <c r="FA770" s="76"/>
      <c r="FB770" s="76"/>
    </row>
    <row r="771" spans="1:158" x14ac:dyDescent="0.25">
      <c r="A771" s="18"/>
      <c r="B771" s="85"/>
      <c r="C771" s="85"/>
      <c r="D771" s="85"/>
      <c r="E771" s="18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7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  <c r="CK771" s="76"/>
      <c r="CL771" s="76"/>
      <c r="CM771" s="76"/>
      <c r="CN771" s="76"/>
      <c r="CO771" s="76"/>
      <c r="CP771" s="76"/>
      <c r="CQ771" s="76"/>
      <c r="CR771" s="76"/>
      <c r="CS771" s="76"/>
      <c r="CT771" s="76"/>
      <c r="CU771" s="76"/>
      <c r="CV771" s="76"/>
      <c r="CW771" s="76"/>
      <c r="CX771" s="76"/>
      <c r="CY771" s="76"/>
      <c r="CZ771" s="76"/>
      <c r="DA771" s="76"/>
      <c r="DB771" s="76"/>
      <c r="DC771" s="76"/>
      <c r="DD771" s="76"/>
      <c r="DE771" s="76"/>
      <c r="DF771" s="76"/>
      <c r="DG771" s="76"/>
      <c r="DH771" s="76"/>
      <c r="DI771" s="76"/>
      <c r="DJ771" s="76"/>
      <c r="DK771" s="76"/>
      <c r="DL771" s="76"/>
      <c r="DM771" s="76"/>
      <c r="DN771" s="76"/>
      <c r="DO771" s="76"/>
      <c r="DP771" s="76"/>
      <c r="DQ771" s="76"/>
      <c r="DR771" s="76"/>
      <c r="DS771" s="76"/>
      <c r="DT771" s="76"/>
      <c r="DU771" s="76"/>
      <c r="DV771" s="76"/>
      <c r="DW771" s="76"/>
      <c r="DX771" s="76"/>
      <c r="DY771" s="76"/>
      <c r="DZ771" s="76"/>
      <c r="EA771" s="76"/>
      <c r="EB771" s="76"/>
      <c r="EC771" s="76"/>
      <c r="ED771" s="76"/>
      <c r="EE771" s="76"/>
      <c r="EF771" s="76"/>
      <c r="EG771" s="76"/>
      <c r="EH771" s="76"/>
      <c r="EI771" s="76"/>
      <c r="EJ771" s="76"/>
      <c r="EK771" s="76"/>
      <c r="EL771" s="76"/>
      <c r="EM771" s="76"/>
      <c r="EN771" s="76"/>
      <c r="EO771" s="76"/>
      <c r="EP771" s="76"/>
      <c r="EQ771" s="76"/>
      <c r="ER771" s="76"/>
      <c r="ES771" s="76"/>
      <c r="ET771" s="76"/>
      <c r="EU771" s="76"/>
      <c r="EV771" s="76"/>
      <c r="EW771" s="76"/>
      <c r="EX771" s="76"/>
      <c r="EY771" s="76"/>
      <c r="EZ771" s="76"/>
      <c r="FA771" s="76"/>
      <c r="FB771" s="76"/>
    </row>
    <row r="772" spans="1:158" x14ac:dyDescent="0.25">
      <c r="A772" s="18"/>
      <c r="B772" s="85"/>
      <c r="C772" s="85"/>
      <c r="D772" s="85"/>
      <c r="E772" s="18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7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  <c r="CK772" s="76"/>
      <c r="CL772" s="76"/>
      <c r="CM772" s="76"/>
      <c r="CN772" s="76"/>
      <c r="CO772" s="76"/>
      <c r="CP772" s="76"/>
      <c r="CQ772" s="76"/>
      <c r="CR772" s="76"/>
      <c r="CS772" s="76"/>
      <c r="CT772" s="76"/>
      <c r="CU772" s="76"/>
      <c r="CV772" s="76"/>
      <c r="CW772" s="76"/>
      <c r="CX772" s="76"/>
      <c r="CY772" s="76"/>
      <c r="CZ772" s="76"/>
      <c r="DA772" s="76"/>
      <c r="DB772" s="76"/>
      <c r="DC772" s="76"/>
      <c r="DD772" s="76"/>
      <c r="DE772" s="76"/>
      <c r="DF772" s="76"/>
      <c r="DG772" s="76"/>
      <c r="DH772" s="76"/>
      <c r="DI772" s="76"/>
      <c r="DJ772" s="76"/>
      <c r="DK772" s="76"/>
      <c r="DL772" s="76"/>
      <c r="DM772" s="76"/>
      <c r="DN772" s="76"/>
      <c r="DO772" s="76"/>
      <c r="DP772" s="76"/>
      <c r="DQ772" s="76"/>
      <c r="DR772" s="76"/>
      <c r="DS772" s="76"/>
      <c r="DT772" s="76"/>
      <c r="DU772" s="76"/>
      <c r="DV772" s="76"/>
      <c r="DW772" s="76"/>
      <c r="DX772" s="76"/>
      <c r="DY772" s="76"/>
      <c r="DZ772" s="76"/>
      <c r="EA772" s="76"/>
      <c r="EB772" s="76"/>
      <c r="EC772" s="76"/>
      <c r="ED772" s="76"/>
      <c r="EE772" s="76"/>
      <c r="EF772" s="76"/>
      <c r="EG772" s="76"/>
      <c r="EH772" s="76"/>
      <c r="EI772" s="76"/>
      <c r="EJ772" s="76"/>
      <c r="EK772" s="76"/>
      <c r="EL772" s="76"/>
      <c r="EM772" s="76"/>
      <c r="EN772" s="76"/>
      <c r="EO772" s="76"/>
      <c r="EP772" s="76"/>
      <c r="EQ772" s="76"/>
      <c r="ER772" s="76"/>
      <c r="ES772" s="76"/>
      <c r="ET772" s="76"/>
      <c r="EU772" s="76"/>
      <c r="EV772" s="76"/>
      <c r="EW772" s="76"/>
      <c r="EX772" s="76"/>
      <c r="EY772" s="76"/>
      <c r="EZ772" s="76"/>
      <c r="FA772" s="76"/>
      <c r="FB772" s="76"/>
    </row>
    <row r="773" spans="1:158" x14ac:dyDescent="0.25">
      <c r="A773" s="18"/>
      <c r="B773" s="85"/>
      <c r="C773" s="85"/>
      <c r="D773" s="85"/>
      <c r="E773" s="18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7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  <c r="CK773" s="76"/>
      <c r="CL773" s="76"/>
      <c r="CM773" s="76"/>
      <c r="CN773" s="76"/>
      <c r="CO773" s="76"/>
      <c r="CP773" s="76"/>
      <c r="CQ773" s="76"/>
      <c r="CR773" s="76"/>
      <c r="CS773" s="76"/>
      <c r="CT773" s="76"/>
      <c r="CU773" s="76"/>
      <c r="CV773" s="76"/>
      <c r="CW773" s="76"/>
      <c r="CX773" s="76"/>
      <c r="CY773" s="76"/>
      <c r="CZ773" s="76"/>
      <c r="DA773" s="76"/>
      <c r="DB773" s="76"/>
      <c r="DC773" s="76"/>
      <c r="DD773" s="76"/>
      <c r="DE773" s="76"/>
      <c r="DF773" s="76"/>
      <c r="DG773" s="76"/>
      <c r="DH773" s="76"/>
      <c r="DI773" s="76"/>
      <c r="DJ773" s="76"/>
      <c r="DK773" s="76"/>
      <c r="DL773" s="76"/>
      <c r="DM773" s="76"/>
      <c r="DN773" s="76"/>
      <c r="DO773" s="76"/>
      <c r="DP773" s="76"/>
      <c r="DQ773" s="76"/>
      <c r="DR773" s="76"/>
      <c r="DS773" s="76"/>
      <c r="DT773" s="76"/>
      <c r="DU773" s="76"/>
      <c r="DV773" s="76"/>
      <c r="DW773" s="76"/>
      <c r="DX773" s="76"/>
      <c r="DY773" s="76"/>
      <c r="DZ773" s="76"/>
      <c r="EA773" s="76"/>
      <c r="EB773" s="76"/>
      <c r="EC773" s="76"/>
      <c r="ED773" s="76"/>
      <c r="EE773" s="76"/>
      <c r="EF773" s="76"/>
      <c r="EG773" s="76"/>
      <c r="EH773" s="76"/>
      <c r="EI773" s="76"/>
      <c r="EJ773" s="76"/>
      <c r="EK773" s="76"/>
      <c r="EL773" s="76"/>
      <c r="EM773" s="76"/>
      <c r="EN773" s="76"/>
      <c r="EO773" s="76"/>
      <c r="EP773" s="76"/>
      <c r="EQ773" s="76"/>
      <c r="ER773" s="76"/>
      <c r="ES773" s="76"/>
      <c r="ET773" s="76"/>
      <c r="EU773" s="76"/>
      <c r="EV773" s="76"/>
      <c r="EW773" s="76"/>
      <c r="EX773" s="76"/>
      <c r="EY773" s="76"/>
      <c r="EZ773" s="76"/>
      <c r="FA773" s="76"/>
      <c r="FB773" s="76"/>
    </row>
    <row r="774" spans="1:158" x14ac:dyDescent="0.25">
      <c r="A774" s="18"/>
      <c r="B774" s="85"/>
      <c r="C774" s="85"/>
      <c r="D774" s="85"/>
      <c r="E774" s="18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7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  <c r="CK774" s="76"/>
      <c r="CL774" s="76"/>
      <c r="CM774" s="76"/>
      <c r="CN774" s="76"/>
      <c r="CO774" s="76"/>
      <c r="CP774" s="76"/>
      <c r="CQ774" s="76"/>
      <c r="CR774" s="76"/>
      <c r="CS774" s="76"/>
      <c r="CT774" s="76"/>
      <c r="CU774" s="76"/>
      <c r="CV774" s="76"/>
      <c r="CW774" s="76"/>
      <c r="CX774" s="76"/>
      <c r="CY774" s="76"/>
      <c r="CZ774" s="76"/>
      <c r="DA774" s="76"/>
      <c r="DB774" s="76"/>
      <c r="DC774" s="76"/>
      <c r="DD774" s="76"/>
      <c r="DE774" s="76"/>
      <c r="DF774" s="76"/>
      <c r="DG774" s="76"/>
      <c r="DH774" s="76"/>
      <c r="DI774" s="76"/>
      <c r="DJ774" s="76"/>
      <c r="DK774" s="76"/>
      <c r="DL774" s="76"/>
      <c r="DM774" s="76"/>
      <c r="DN774" s="76"/>
      <c r="DO774" s="76"/>
      <c r="DP774" s="76"/>
      <c r="DQ774" s="76"/>
      <c r="DR774" s="76"/>
      <c r="DS774" s="76"/>
      <c r="DT774" s="76"/>
      <c r="DU774" s="76"/>
      <c r="DV774" s="76"/>
      <c r="DW774" s="76"/>
      <c r="DX774" s="76"/>
      <c r="DY774" s="76"/>
      <c r="DZ774" s="76"/>
      <c r="EA774" s="76"/>
      <c r="EB774" s="76"/>
      <c r="EC774" s="76"/>
      <c r="ED774" s="76"/>
      <c r="EE774" s="76"/>
      <c r="EF774" s="76"/>
      <c r="EG774" s="76"/>
      <c r="EH774" s="76"/>
      <c r="EI774" s="76"/>
      <c r="EJ774" s="76"/>
      <c r="EK774" s="76"/>
      <c r="EL774" s="76"/>
      <c r="EM774" s="76"/>
      <c r="EN774" s="76"/>
      <c r="EO774" s="76"/>
      <c r="EP774" s="76"/>
      <c r="EQ774" s="76"/>
      <c r="ER774" s="76"/>
      <c r="ES774" s="76"/>
      <c r="ET774" s="76"/>
      <c r="EU774" s="76"/>
      <c r="EV774" s="76"/>
      <c r="EW774" s="76"/>
      <c r="EX774" s="76"/>
      <c r="EY774" s="76"/>
      <c r="EZ774" s="76"/>
      <c r="FA774" s="76"/>
      <c r="FB774" s="76"/>
    </row>
    <row r="775" spans="1:158" x14ac:dyDescent="0.25">
      <c r="A775" s="18"/>
      <c r="B775" s="85"/>
      <c r="C775" s="85"/>
      <c r="D775" s="85"/>
      <c r="E775" s="18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7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  <c r="CK775" s="76"/>
      <c r="CL775" s="76"/>
      <c r="CM775" s="76"/>
      <c r="CN775" s="76"/>
      <c r="CO775" s="76"/>
      <c r="CP775" s="76"/>
      <c r="CQ775" s="76"/>
      <c r="CR775" s="76"/>
      <c r="CS775" s="76"/>
      <c r="CT775" s="76"/>
      <c r="CU775" s="76"/>
      <c r="CV775" s="76"/>
      <c r="CW775" s="76"/>
      <c r="CX775" s="76"/>
      <c r="CY775" s="76"/>
      <c r="CZ775" s="76"/>
      <c r="DA775" s="76"/>
      <c r="DB775" s="76"/>
      <c r="DC775" s="76"/>
      <c r="DD775" s="76"/>
      <c r="DE775" s="76"/>
      <c r="DF775" s="76"/>
      <c r="DG775" s="76"/>
      <c r="DH775" s="76"/>
      <c r="DI775" s="76"/>
      <c r="DJ775" s="76"/>
      <c r="DK775" s="76"/>
      <c r="DL775" s="76"/>
      <c r="DM775" s="76"/>
      <c r="DN775" s="76"/>
      <c r="DO775" s="76"/>
      <c r="DP775" s="76"/>
      <c r="DQ775" s="76"/>
      <c r="DR775" s="76"/>
      <c r="DS775" s="76"/>
      <c r="DT775" s="76"/>
      <c r="DU775" s="76"/>
      <c r="DV775" s="76"/>
      <c r="DW775" s="76"/>
      <c r="DX775" s="76"/>
      <c r="DY775" s="76"/>
      <c r="DZ775" s="76"/>
      <c r="EA775" s="76"/>
      <c r="EB775" s="76"/>
      <c r="EC775" s="76"/>
      <c r="ED775" s="76"/>
      <c r="EE775" s="76"/>
      <c r="EF775" s="76"/>
      <c r="EG775" s="76"/>
      <c r="EH775" s="76"/>
      <c r="EI775" s="76"/>
      <c r="EJ775" s="76"/>
      <c r="EK775" s="76"/>
      <c r="EL775" s="76"/>
      <c r="EM775" s="76"/>
      <c r="EN775" s="76"/>
      <c r="EO775" s="76"/>
      <c r="EP775" s="76"/>
      <c r="EQ775" s="76"/>
      <c r="ER775" s="76"/>
      <c r="ES775" s="76"/>
      <c r="ET775" s="76"/>
      <c r="EU775" s="76"/>
      <c r="EV775" s="76"/>
      <c r="EW775" s="76"/>
      <c r="EX775" s="76"/>
      <c r="EY775" s="76"/>
      <c r="EZ775" s="76"/>
      <c r="FA775" s="76"/>
      <c r="FB775" s="76"/>
    </row>
    <row r="776" spans="1:158" x14ac:dyDescent="0.25">
      <c r="A776" s="18"/>
      <c r="B776" s="85"/>
      <c r="C776" s="85"/>
      <c r="D776" s="85"/>
      <c r="E776" s="18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7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  <c r="CU776" s="76"/>
      <c r="CV776" s="76"/>
      <c r="CW776" s="76"/>
      <c r="CX776" s="76"/>
      <c r="CY776" s="76"/>
      <c r="CZ776" s="76"/>
      <c r="DA776" s="76"/>
      <c r="DB776" s="76"/>
      <c r="DC776" s="76"/>
      <c r="DD776" s="76"/>
      <c r="DE776" s="76"/>
      <c r="DF776" s="76"/>
      <c r="DG776" s="76"/>
      <c r="DH776" s="76"/>
      <c r="DI776" s="76"/>
      <c r="DJ776" s="76"/>
      <c r="DK776" s="76"/>
      <c r="DL776" s="76"/>
      <c r="DM776" s="76"/>
      <c r="DN776" s="76"/>
      <c r="DO776" s="76"/>
      <c r="DP776" s="76"/>
      <c r="DQ776" s="76"/>
      <c r="DR776" s="76"/>
      <c r="DS776" s="76"/>
      <c r="DT776" s="76"/>
      <c r="DU776" s="76"/>
      <c r="DV776" s="76"/>
      <c r="DW776" s="76"/>
      <c r="DX776" s="76"/>
      <c r="DY776" s="76"/>
      <c r="DZ776" s="76"/>
      <c r="EA776" s="76"/>
      <c r="EB776" s="76"/>
      <c r="EC776" s="76"/>
      <c r="ED776" s="76"/>
      <c r="EE776" s="76"/>
      <c r="EF776" s="76"/>
      <c r="EG776" s="76"/>
      <c r="EH776" s="76"/>
      <c r="EI776" s="76"/>
      <c r="EJ776" s="76"/>
      <c r="EK776" s="76"/>
      <c r="EL776" s="76"/>
      <c r="EM776" s="76"/>
      <c r="EN776" s="76"/>
      <c r="EO776" s="76"/>
      <c r="EP776" s="76"/>
      <c r="EQ776" s="76"/>
      <c r="ER776" s="76"/>
      <c r="ES776" s="76"/>
      <c r="ET776" s="76"/>
      <c r="EU776" s="76"/>
      <c r="EV776" s="76"/>
      <c r="EW776" s="76"/>
      <c r="EX776" s="76"/>
      <c r="EY776" s="76"/>
      <c r="EZ776" s="76"/>
      <c r="FA776" s="76"/>
      <c r="FB776" s="76"/>
    </row>
    <row r="777" spans="1:158" x14ac:dyDescent="0.25">
      <c r="A777" s="18"/>
      <c r="B777" s="85"/>
      <c r="C777" s="85"/>
      <c r="D777" s="85"/>
      <c r="E777" s="18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7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  <c r="CK777" s="76"/>
      <c r="CL777" s="76"/>
      <c r="CM777" s="76"/>
      <c r="CN777" s="76"/>
      <c r="CO777" s="76"/>
      <c r="CP777" s="76"/>
      <c r="CQ777" s="76"/>
      <c r="CR777" s="76"/>
      <c r="CS777" s="76"/>
      <c r="CT777" s="76"/>
      <c r="CU777" s="76"/>
      <c r="CV777" s="76"/>
      <c r="CW777" s="76"/>
      <c r="CX777" s="76"/>
      <c r="CY777" s="76"/>
      <c r="CZ777" s="76"/>
      <c r="DA777" s="76"/>
      <c r="DB777" s="76"/>
      <c r="DC777" s="76"/>
      <c r="DD777" s="76"/>
      <c r="DE777" s="76"/>
      <c r="DF777" s="76"/>
      <c r="DG777" s="76"/>
      <c r="DH777" s="76"/>
      <c r="DI777" s="76"/>
      <c r="DJ777" s="76"/>
      <c r="DK777" s="76"/>
      <c r="DL777" s="76"/>
      <c r="DM777" s="76"/>
      <c r="DN777" s="76"/>
      <c r="DO777" s="76"/>
      <c r="DP777" s="76"/>
      <c r="DQ777" s="76"/>
      <c r="DR777" s="76"/>
      <c r="DS777" s="76"/>
      <c r="DT777" s="76"/>
      <c r="DU777" s="76"/>
      <c r="DV777" s="76"/>
      <c r="DW777" s="76"/>
      <c r="DX777" s="76"/>
      <c r="DY777" s="76"/>
      <c r="DZ777" s="76"/>
      <c r="EA777" s="76"/>
      <c r="EB777" s="76"/>
      <c r="EC777" s="76"/>
      <c r="ED777" s="76"/>
      <c r="EE777" s="76"/>
      <c r="EF777" s="76"/>
      <c r="EG777" s="76"/>
      <c r="EH777" s="76"/>
      <c r="EI777" s="76"/>
      <c r="EJ777" s="76"/>
      <c r="EK777" s="76"/>
      <c r="EL777" s="76"/>
      <c r="EM777" s="76"/>
      <c r="EN777" s="76"/>
      <c r="EO777" s="76"/>
      <c r="EP777" s="76"/>
      <c r="EQ777" s="76"/>
      <c r="ER777" s="76"/>
      <c r="ES777" s="76"/>
      <c r="ET777" s="76"/>
      <c r="EU777" s="76"/>
      <c r="EV777" s="76"/>
      <c r="EW777" s="76"/>
      <c r="EX777" s="76"/>
      <c r="EY777" s="76"/>
      <c r="EZ777" s="76"/>
      <c r="FA777" s="76"/>
      <c r="FB777" s="76"/>
    </row>
    <row r="778" spans="1:158" x14ac:dyDescent="0.25">
      <c r="A778" s="18"/>
      <c r="B778" s="85"/>
      <c r="C778" s="85"/>
      <c r="D778" s="85"/>
      <c r="E778" s="18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7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  <c r="CK778" s="76"/>
      <c r="CL778" s="76"/>
      <c r="CM778" s="76"/>
      <c r="CN778" s="76"/>
      <c r="CO778" s="76"/>
      <c r="CP778" s="76"/>
      <c r="CQ778" s="76"/>
      <c r="CR778" s="76"/>
      <c r="CS778" s="76"/>
      <c r="CT778" s="76"/>
      <c r="CU778" s="76"/>
      <c r="CV778" s="76"/>
      <c r="CW778" s="76"/>
      <c r="CX778" s="76"/>
      <c r="CY778" s="76"/>
      <c r="CZ778" s="76"/>
      <c r="DA778" s="76"/>
      <c r="DB778" s="76"/>
      <c r="DC778" s="76"/>
      <c r="DD778" s="76"/>
      <c r="DE778" s="76"/>
      <c r="DF778" s="76"/>
      <c r="DG778" s="76"/>
      <c r="DH778" s="76"/>
      <c r="DI778" s="76"/>
      <c r="DJ778" s="76"/>
      <c r="DK778" s="76"/>
      <c r="DL778" s="76"/>
      <c r="DM778" s="76"/>
      <c r="DN778" s="76"/>
      <c r="DO778" s="76"/>
      <c r="DP778" s="76"/>
      <c r="DQ778" s="76"/>
      <c r="DR778" s="76"/>
      <c r="DS778" s="76"/>
      <c r="DT778" s="76"/>
      <c r="DU778" s="76"/>
      <c r="DV778" s="76"/>
      <c r="DW778" s="76"/>
      <c r="DX778" s="76"/>
      <c r="DY778" s="76"/>
      <c r="DZ778" s="76"/>
      <c r="EA778" s="76"/>
      <c r="EB778" s="76"/>
      <c r="EC778" s="76"/>
      <c r="ED778" s="76"/>
      <c r="EE778" s="76"/>
      <c r="EF778" s="76"/>
      <c r="EG778" s="76"/>
      <c r="EH778" s="76"/>
      <c r="EI778" s="76"/>
      <c r="EJ778" s="76"/>
      <c r="EK778" s="76"/>
      <c r="EL778" s="76"/>
      <c r="EM778" s="76"/>
      <c r="EN778" s="76"/>
      <c r="EO778" s="76"/>
      <c r="EP778" s="76"/>
      <c r="EQ778" s="76"/>
      <c r="ER778" s="76"/>
      <c r="ES778" s="76"/>
      <c r="ET778" s="76"/>
      <c r="EU778" s="76"/>
      <c r="EV778" s="76"/>
      <c r="EW778" s="76"/>
      <c r="EX778" s="76"/>
      <c r="EY778" s="76"/>
      <c r="EZ778" s="76"/>
      <c r="FA778" s="76"/>
      <c r="FB778" s="76"/>
    </row>
    <row r="779" spans="1:158" x14ac:dyDescent="0.25">
      <c r="A779" s="18"/>
      <c r="B779" s="85"/>
      <c r="C779" s="85"/>
      <c r="D779" s="85"/>
      <c r="E779" s="18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7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  <c r="CK779" s="76"/>
      <c r="CL779" s="76"/>
      <c r="CM779" s="76"/>
      <c r="CN779" s="76"/>
      <c r="CO779" s="76"/>
      <c r="CP779" s="76"/>
      <c r="CQ779" s="76"/>
      <c r="CR779" s="76"/>
      <c r="CS779" s="76"/>
      <c r="CT779" s="76"/>
      <c r="CU779" s="76"/>
      <c r="CV779" s="76"/>
      <c r="CW779" s="76"/>
      <c r="CX779" s="76"/>
      <c r="CY779" s="76"/>
      <c r="CZ779" s="76"/>
      <c r="DA779" s="76"/>
      <c r="DB779" s="76"/>
      <c r="DC779" s="76"/>
      <c r="DD779" s="76"/>
      <c r="DE779" s="76"/>
      <c r="DF779" s="76"/>
      <c r="DG779" s="76"/>
      <c r="DH779" s="76"/>
      <c r="DI779" s="76"/>
      <c r="DJ779" s="76"/>
      <c r="DK779" s="76"/>
      <c r="DL779" s="76"/>
      <c r="DM779" s="76"/>
      <c r="DN779" s="76"/>
      <c r="DO779" s="76"/>
      <c r="DP779" s="76"/>
      <c r="DQ779" s="76"/>
      <c r="DR779" s="76"/>
      <c r="DS779" s="76"/>
      <c r="DT779" s="76"/>
      <c r="DU779" s="76"/>
      <c r="DV779" s="76"/>
      <c r="DW779" s="76"/>
      <c r="DX779" s="76"/>
      <c r="DY779" s="76"/>
      <c r="DZ779" s="76"/>
      <c r="EA779" s="76"/>
      <c r="EB779" s="76"/>
      <c r="EC779" s="76"/>
      <c r="ED779" s="76"/>
      <c r="EE779" s="76"/>
      <c r="EF779" s="76"/>
      <c r="EG779" s="76"/>
      <c r="EH779" s="76"/>
      <c r="EI779" s="76"/>
      <c r="EJ779" s="76"/>
      <c r="EK779" s="76"/>
      <c r="EL779" s="76"/>
      <c r="EM779" s="76"/>
      <c r="EN779" s="76"/>
      <c r="EO779" s="76"/>
      <c r="EP779" s="76"/>
      <c r="EQ779" s="76"/>
      <c r="ER779" s="76"/>
      <c r="ES779" s="76"/>
      <c r="ET779" s="76"/>
      <c r="EU779" s="76"/>
      <c r="EV779" s="76"/>
      <c r="EW779" s="76"/>
      <c r="EX779" s="76"/>
      <c r="EY779" s="76"/>
      <c r="EZ779" s="76"/>
      <c r="FA779" s="76"/>
      <c r="FB779" s="76"/>
    </row>
    <row r="780" spans="1:158" x14ac:dyDescent="0.25">
      <c r="A780" s="18"/>
      <c r="B780" s="85"/>
      <c r="C780" s="85"/>
      <c r="D780" s="85"/>
      <c r="E780" s="18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7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  <c r="CK780" s="76"/>
      <c r="CL780" s="76"/>
      <c r="CM780" s="76"/>
      <c r="CN780" s="76"/>
      <c r="CO780" s="76"/>
      <c r="CP780" s="76"/>
      <c r="CQ780" s="76"/>
      <c r="CR780" s="76"/>
      <c r="CS780" s="76"/>
      <c r="CT780" s="76"/>
      <c r="CU780" s="76"/>
      <c r="CV780" s="76"/>
      <c r="CW780" s="76"/>
      <c r="CX780" s="76"/>
      <c r="CY780" s="76"/>
      <c r="CZ780" s="76"/>
      <c r="DA780" s="76"/>
      <c r="DB780" s="76"/>
      <c r="DC780" s="76"/>
      <c r="DD780" s="76"/>
      <c r="DE780" s="76"/>
      <c r="DF780" s="76"/>
      <c r="DG780" s="76"/>
      <c r="DH780" s="76"/>
      <c r="DI780" s="76"/>
      <c r="DJ780" s="76"/>
      <c r="DK780" s="76"/>
      <c r="DL780" s="76"/>
      <c r="DM780" s="76"/>
      <c r="DN780" s="76"/>
      <c r="DO780" s="76"/>
      <c r="DP780" s="76"/>
      <c r="DQ780" s="76"/>
      <c r="DR780" s="76"/>
      <c r="DS780" s="76"/>
      <c r="DT780" s="76"/>
      <c r="DU780" s="76"/>
      <c r="DV780" s="76"/>
      <c r="DW780" s="76"/>
      <c r="DX780" s="76"/>
      <c r="DY780" s="76"/>
      <c r="DZ780" s="76"/>
      <c r="EA780" s="76"/>
      <c r="EB780" s="76"/>
      <c r="EC780" s="76"/>
      <c r="ED780" s="76"/>
      <c r="EE780" s="76"/>
      <c r="EF780" s="76"/>
      <c r="EG780" s="76"/>
      <c r="EH780" s="76"/>
      <c r="EI780" s="76"/>
      <c r="EJ780" s="76"/>
      <c r="EK780" s="76"/>
      <c r="EL780" s="76"/>
      <c r="EM780" s="76"/>
      <c r="EN780" s="76"/>
      <c r="EO780" s="76"/>
      <c r="EP780" s="76"/>
      <c r="EQ780" s="76"/>
      <c r="ER780" s="76"/>
      <c r="ES780" s="76"/>
      <c r="ET780" s="76"/>
      <c r="EU780" s="76"/>
      <c r="EV780" s="76"/>
      <c r="EW780" s="76"/>
      <c r="EX780" s="76"/>
      <c r="EY780" s="76"/>
      <c r="EZ780" s="76"/>
      <c r="FA780" s="76"/>
      <c r="FB780" s="76"/>
    </row>
    <row r="781" spans="1:158" x14ac:dyDescent="0.25">
      <c r="A781" s="18"/>
      <c r="B781" s="85"/>
      <c r="C781" s="85"/>
      <c r="D781" s="85"/>
      <c r="E781" s="18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7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  <c r="CU781" s="76"/>
      <c r="CV781" s="76"/>
      <c r="CW781" s="76"/>
      <c r="CX781" s="76"/>
      <c r="CY781" s="76"/>
      <c r="CZ781" s="76"/>
      <c r="DA781" s="76"/>
      <c r="DB781" s="76"/>
      <c r="DC781" s="76"/>
      <c r="DD781" s="76"/>
      <c r="DE781" s="76"/>
      <c r="DF781" s="76"/>
      <c r="DG781" s="76"/>
      <c r="DH781" s="76"/>
      <c r="DI781" s="76"/>
      <c r="DJ781" s="76"/>
      <c r="DK781" s="76"/>
      <c r="DL781" s="76"/>
      <c r="DM781" s="76"/>
      <c r="DN781" s="76"/>
      <c r="DO781" s="76"/>
      <c r="DP781" s="76"/>
      <c r="DQ781" s="76"/>
      <c r="DR781" s="76"/>
      <c r="DS781" s="76"/>
      <c r="DT781" s="76"/>
      <c r="DU781" s="76"/>
      <c r="DV781" s="76"/>
      <c r="DW781" s="76"/>
      <c r="DX781" s="76"/>
      <c r="DY781" s="76"/>
      <c r="DZ781" s="76"/>
      <c r="EA781" s="76"/>
      <c r="EB781" s="76"/>
      <c r="EC781" s="76"/>
      <c r="ED781" s="76"/>
      <c r="EE781" s="76"/>
      <c r="EF781" s="76"/>
      <c r="EG781" s="76"/>
      <c r="EH781" s="76"/>
      <c r="EI781" s="76"/>
      <c r="EJ781" s="76"/>
      <c r="EK781" s="76"/>
      <c r="EL781" s="76"/>
      <c r="EM781" s="76"/>
      <c r="EN781" s="76"/>
      <c r="EO781" s="76"/>
      <c r="EP781" s="76"/>
      <c r="EQ781" s="76"/>
      <c r="ER781" s="76"/>
      <c r="ES781" s="76"/>
      <c r="ET781" s="76"/>
      <c r="EU781" s="76"/>
      <c r="EV781" s="76"/>
      <c r="EW781" s="76"/>
      <c r="EX781" s="76"/>
      <c r="EY781" s="76"/>
      <c r="EZ781" s="76"/>
      <c r="FA781" s="76"/>
      <c r="FB781" s="76"/>
    </row>
    <row r="782" spans="1:158" x14ac:dyDescent="0.25">
      <c r="A782" s="18"/>
      <c r="B782" s="85"/>
      <c r="C782" s="85"/>
      <c r="D782" s="85"/>
      <c r="E782" s="18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7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  <c r="CK782" s="76"/>
      <c r="CL782" s="76"/>
      <c r="CM782" s="76"/>
      <c r="CN782" s="76"/>
      <c r="CO782" s="76"/>
      <c r="CP782" s="76"/>
      <c r="CQ782" s="76"/>
      <c r="CR782" s="76"/>
      <c r="CS782" s="76"/>
      <c r="CT782" s="76"/>
      <c r="CU782" s="76"/>
      <c r="CV782" s="76"/>
      <c r="CW782" s="76"/>
      <c r="CX782" s="76"/>
      <c r="CY782" s="76"/>
      <c r="CZ782" s="76"/>
      <c r="DA782" s="76"/>
      <c r="DB782" s="76"/>
      <c r="DC782" s="76"/>
      <c r="DD782" s="76"/>
      <c r="DE782" s="76"/>
      <c r="DF782" s="76"/>
      <c r="DG782" s="76"/>
      <c r="DH782" s="76"/>
      <c r="DI782" s="76"/>
      <c r="DJ782" s="76"/>
      <c r="DK782" s="76"/>
      <c r="DL782" s="76"/>
      <c r="DM782" s="76"/>
      <c r="DN782" s="76"/>
      <c r="DO782" s="76"/>
      <c r="DP782" s="76"/>
      <c r="DQ782" s="76"/>
      <c r="DR782" s="76"/>
      <c r="DS782" s="76"/>
      <c r="DT782" s="76"/>
      <c r="DU782" s="76"/>
      <c r="DV782" s="76"/>
      <c r="DW782" s="76"/>
      <c r="DX782" s="76"/>
      <c r="DY782" s="76"/>
      <c r="DZ782" s="76"/>
      <c r="EA782" s="76"/>
      <c r="EB782" s="76"/>
      <c r="EC782" s="76"/>
      <c r="ED782" s="76"/>
      <c r="EE782" s="76"/>
      <c r="EF782" s="76"/>
      <c r="EG782" s="76"/>
      <c r="EH782" s="76"/>
      <c r="EI782" s="76"/>
      <c r="EJ782" s="76"/>
      <c r="EK782" s="76"/>
      <c r="EL782" s="76"/>
      <c r="EM782" s="76"/>
      <c r="EN782" s="76"/>
      <c r="EO782" s="76"/>
      <c r="EP782" s="76"/>
      <c r="EQ782" s="76"/>
      <c r="ER782" s="76"/>
      <c r="ES782" s="76"/>
      <c r="ET782" s="76"/>
      <c r="EU782" s="76"/>
      <c r="EV782" s="76"/>
      <c r="EW782" s="76"/>
      <c r="EX782" s="76"/>
      <c r="EY782" s="76"/>
      <c r="EZ782" s="76"/>
      <c r="FA782" s="76"/>
      <c r="FB782" s="76"/>
    </row>
    <row r="783" spans="1:158" x14ac:dyDescent="0.25">
      <c r="A783" s="18"/>
      <c r="B783" s="85"/>
      <c r="C783" s="85"/>
      <c r="D783" s="85"/>
      <c r="E783" s="18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7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  <c r="CK783" s="76"/>
      <c r="CL783" s="76"/>
      <c r="CM783" s="76"/>
      <c r="CN783" s="76"/>
      <c r="CO783" s="76"/>
      <c r="CP783" s="76"/>
      <c r="CQ783" s="76"/>
      <c r="CR783" s="76"/>
      <c r="CS783" s="76"/>
      <c r="CT783" s="76"/>
      <c r="CU783" s="76"/>
      <c r="CV783" s="76"/>
      <c r="CW783" s="76"/>
      <c r="CX783" s="76"/>
      <c r="CY783" s="76"/>
      <c r="CZ783" s="76"/>
      <c r="DA783" s="76"/>
      <c r="DB783" s="76"/>
      <c r="DC783" s="76"/>
      <c r="DD783" s="76"/>
      <c r="DE783" s="76"/>
      <c r="DF783" s="76"/>
      <c r="DG783" s="76"/>
      <c r="DH783" s="76"/>
      <c r="DI783" s="76"/>
      <c r="DJ783" s="76"/>
      <c r="DK783" s="76"/>
      <c r="DL783" s="76"/>
      <c r="DM783" s="76"/>
      <c r="DN783" s="76"/>
      <c r="DO783" s="76"/>
      <c r="DP783" s="76"/>
      <c r="DQ783" s="76"/>
      <c r="DR783" s="76"/>
      <c r="DS783" s="76"/>
      <c r="DT783" s="76"/>
      <c r="DU783" s="76"/>
      <c r="DV783" s="76"/>
      <c r="DW783" s="76"/>
      <c r="DX783" s="76"/>
      <c r="DY783" s="76"/>
      <c r="DZ783" s="76"/>
      <c r="EA783" s="76"/>
      <c r="EB783" s="76"/>
      <c r="EC783" s="76"/>
      <c r="ED783" s="76"/>
      <c r="EE783" s="76"/>
      <c r="EF783" s="76"/>
      <c r="EG783" s="76"/>
      <c r="EH783" s="76"/>
      <c r="EI783" s="76"/>
      <c r="EJ783" s="76"/>
      <c r="EK783" s="76"/>
      <c r="EL783" s="76"/>
      <c r="EM783" s="76"/>
      <c r="EN783" s="76"/>
      <c r="EO783" s="76"/>
      <c r="EP783" s="76"/>
      <c r="EQ783" s="76"/>
      <c r="ER783" s="76"/>
      <c r="ES783" s="76"/>
      <c r="ET783" s="76"/>
      <c r="EU783" s="76"/>
      <c r="EV783" s="76"/>
      <c r="EW783" s="76"/>
      <c r="EX783" s="76"/>
      <c r="EY783" s="76"/>
      <c r="EZ783" s="76"/>
      <c r="FA783" s="76"/>
      <c r="FB783" s="76"/>
    </row>
    <row r="784" spans="1:158" x14ac:dyDescent="0.25">
      <c r="A784" s="18"/>
      <c r="B784" s="85"/>
      <c r="C784" s="85"/>
      <c r="D784" s="85"/>
      <c r="E784" s="18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7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  <c r="CK784" s="76"/>
      <c r="CL784" s="76"/>
      <c r="CM784" s="76"/>
      <c r="CN784" s="76"/>
      <c r="CO784" s="76"/>
      <c r="CP784" s="76"/>
      <c r="CQ784" s="76"/>
      <c r="CR784" s="76"/>
      <c r="CS784" s="76"/>
      <c r="CT784" s="76"/>
      <c r="CU784" s="76"/>
      <c r="CV784" s="76"/>
      <c r="CW784" s="76"/>
      <c r="CX784" s="76"/>
      <c r="CY784" s="76"/>
      <c r="CZ784" s="76"/>
      <c r="DA784" s="76"/>
      <c r="DB784" s="76"/>
      <c r="DC784" s="76"/>
      <c r="DD784" s="76"/>
      <c r="DE784" s="76"/>
      <c r="DF784" s="76"/>
      <c r="DG784" s="76"/>
      <c r="DH784" s="76"/>
      <c r="DI784" s="76"/>
      <c r="DJ784" s="76"/>
      <c r="DK784" s="76"/>
      <c r="DL784" s="76"/>
      <c r="DM784" s="76"/>
      <c r="DN784" s="76"/>
      <c r="DO784" s="76"/>
      <c r="DP784" s="76"/>
      <c r="DQ784" s="76"/>
      <c r="DR784" s="76"/>
      <c r="DS784" s="76"/>
      <c r="DT784" s="76"/>
      <c r="DU784" s="76"/>
      <c r="DV784" s="76"/>
      <c r="DW784" s="76"/>
      <c r="DX784" s="76"/>
      <c r="DY784" s="76"/>
      <c r="DZ784" s="76"/>
      <c r="EA784" s="76"/>
      <c r="EB784" s="76"/>
      <c r="EC784" s="76"/>
      <c r="ED784" s="76"/>
      <c r="EE784" s="76"/>
      <c r="EF784" s="76"/>
      <c r="EG784" s="76"/>
      <c r="EH784" s="76"/>
      <c r="EI784" s="76"/>
      <c r="EJ784" s="76"/>
      <c r="EK784" s="76"/>
      <c r="EL784" s="76"/>
      <c r="EM784" s="76"/>
      <c r="EN784" s="76"/>
      <c r="EO784" s="76"/>
      <c r="EP784" s="76"/>
      <c r="EQ784" s="76"/>
      <c r="ER784" s="76"/>
      <c r="ES784" s="76"/>
      <c r="ET784" s="76"/>
      <c r="EU784" s="76"/>
      <c r="EV784" s="76"/>
      <c r="EW784" s="76"/>
      <c r="EX784" s="76"/>
      <c r="EY784" s="76"/>
      <c r="EZ784" s="76"/>
      <c r="FA784" s="76"/>
      <c r="FB784" s="76"/>
    </row>
    <row r="785" spans="1:158" x14ac:dyDescent="0.25">
      <c r="A785" s="18"/>
      <c r="B785" s="85"/>
      <c r="C785" s="85"/>
      <c r="D785" s="85"/>
      <c r="E785" s="18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7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  <c r="CK785" s="76"/>
      <c r="CL785" s="76"/>
      <c r="CM785" s="76"/>
      <c r="CN785" s="76"/>
      <c r="CO785" s="76"/>
      <c r="CP785" s="76"/>
      <c r="CQ785" s="76"/>
      <c r="CR785" s="76"/>
      <c r="CS785" s="76"/>
      <c r="CT785" s="76"/>
      <c r="CU785" s="76"/>
      <c r="CV785" s="76"/>
      <c r="CW785" s="76"/>
      <c r="CX785" s="76"/>
      <c r="CY785" s="76"/>
      <c r="CZ785" s="76"/>
      <c r="DA785" s="76"/>
      <c r="DB785" s="76"/>
      <c r="DC785" s="76"/>
      <c r="DD785" s="76"/>
      <c r="DE785" s="76"/>
      <c r="DF785" s="76"/>
      <c r="DG785" s="76"/>
      <c r="DH785" s="76"/>
      <c r="DI785" s="76"/>
      <c r="DJ785" s="76"/>
      <c r="DK785" s="76"/>
      <c r="DL785" s="76"/>
      <c r="DM785" s="76"/>
      <c r="DN785" s="76"/>
      <c r="DO785" s="76"/>
      <c r="DP785" s="76"/>
      <c r="DQ785" s="76"/>
      <c r="DR785" s="76"/>
      <c r="DS785" s="76"/>
      <c r="DT785" s="76"/>
      <c r="DU785" s="76"/>
      <c r="DV785" s="76"/>
      <c r="DW785" s="76"/>
      <c r="DX785" s="76"/>
      <c r="DY785" s="76"/>
      <c r="DZ785" s="76"/>
      <c r="EA785" s="76"/>
      <c r="EB785" s="76"/>
      <c r="EC785" s="76"/>
      <c r="ED785" s="76"/>
      <c r="EE785" s="76"/>
      <c r="EF785" s="76"/>
      <c r="EG785" s="76"/>
      <c r="EH785" s="76"/>
      <c r="EI785" s="76"/>
      <c r="EJ785" s="76"/>
      <c r="EK785" s="76"/>
      <c r="EL785" s="76"/>
      <c r="EM785" s="76"/>
      <c r="EN785" s="76"/>
      <c r="EO785" s="76"/>
      <c r="EP785" s="76"/>
      <c r="EQ785" s="76"/>
      <c r="ER785" s="76"/>
      <c r="ES785" s="76"/>
      <c r="ET785" s="76"/>
      <c r="EU785" s="76"/>
      <c r="EV785" s="76"/>
      <c r="EW785" s="76"/>
      <c r="EX785" s="76"/>
      <c r="EY785" s="76"/>
      <c r="EZ785" s="76"/>
      <c r="FA785" s="76"/>
      <c r="FB785" s="76"/>
    </row>
    <row r="786" spans="1:158" x14ac:dyDescent="0.25">
      <c r="A786" s="18"/>
      <c r="B786" s="85"/>
      <c r="C786" s="85"/>
      <c r="D786" s="85"/>
      <c r="E786" s="18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7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  <c r="CK786" s="76"/>
      <c r="CL786" s="76"/>
      <c r="CM786" s="76"/>
      <c r="CN786" s="76"/>
      <c r="CO786" s="76"/>
      <c r="CP786" s="76"/>
      <c r="CQ786" s="76"/>
      <c r="CR786" s="76"/>
      <c r="CS786" s="76"/>
      <c r="CT786" s="76"/>
      <c r="CU786" s="76"/>
      <c r="CV786" s="76"/>
      <c r="CW786" s="76"/>
      <c r="CX786" s="76"/>
      <c r="CY786" s="76"/>
      <c r="CZ786" s="76"/>
      <c r="DA786" s="76"/>
      <c r="DB786" s="76"/>
      <c r="DC786" s="76"/>
      <c r="DD786" s="76"/>
      <c r="DE786" s="76"/>
      <c r="DF786" s="76"/>
      <c r="DG786" s="76"/>
      <c r="DH786" s="76"/>
      <c r="DI786" s="76"/>
      <c r="DJ786" s="76"/>
      <c r="DK786" s="76"/>
      <c r="DL786" s="76"/>
      <c r="DM786" s="76"/>
      <c r="DN786" s="76"/>
      <c r="DO786" s="76"/>
      <c r="DP786" s="76"/>
      <c r="DQ786" s="76"/>
      <c r="DR786" s="76"/>
      <c r="DS786" s="76"/>
      <c r="DT786" s="76"/>
      <c r="DU786" s="76"/>
      <c r="DV786" s="76"/>
      <c r="DW786" s="76"/>
      <c r="DX786" s="76"/>
      <c r="DY786" s="76"/>
      <c r="DZ786" s="76"/>
      <c r="EA786" s="76"/>
      <c r="EB786" s="76"/>
      <c r="EC786" s="76"/>
      <c r="ED786" s="76"/>
      <c r="EE786" s="76"/>
      <c r="EF786" s="76"/>
      <c r="EG786" s="76"/>
      <c r="EH786" s="76"/>
      <c r="EI786" s="76"/>
      <c r="EJ786" s="76"/>
      <c r="EK786" s="76"/>
      <c r="EL786" s="76"/>
      <c r="EM786" s="76"/>
      <c r="EN786" s="76"/>
      <c r="EO786" s="76"/>
      <c r="EP786" s="76"/>
      <c r="EQ786" s="76"/>
      <c r="ER786" s="76"/>
      <c r="ES786" s="76"/>
      <c r="ET786" s="76"/>
      <c r="EU786" s="76"/>
      <c r="EV786" s="76"/>
      <c r="EW786" s="76"/>
      <c r="EX786" s="76"/>
      <c r="EY786" s="76"/>
      <c r="EZ786" s="76"/>
      <c r="FA786" s="76"/>
      <c r="FB786" s="76"/>
    </row>
    <row r="787" spans="1:158" x14ac:dyDescent="0.25">
      <c r="A787" s="18"/>
      <c r="B787" s="85"/>
      <c r="C787" s="85"/>
      <c r="D787" s="85"/>
      <c r="E787" s="18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7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  <c r="CK787" s="76"/>
      <c r="CL787" s="76"/>
      <c r="CM787" s="76"/>
      <c r="CN787" s="76"/>
      <c r="CO787" s="76"/>
      <c r="CP787" s="76"/>
      <c r="CQ787" s="76"/>
      <c r="CR787" s="76"/>
      <c r="CS787" s="76"/>
      <c r="CT787" s="76"/>
      <c r="CU787" s="76"/>
      <c r="CV787" s="76"/>
      <c r="CW787" s="76"/>
      <c r="CX787" s="76"/>
      <c r="CY787" s="76"/>
      <c r="CZ787" s="76"/>
      <c r="DA787" s="76"/>
      <c r="DB787" s="76"/>
      <c r="DC787" s="76"/>
      <c r="DD787" s="76"/>
      <c r="DE787" s="76"/>
      <c r="DF787" s="76"/>
      <c r="DG787" s="76"/>
      <c r="DH787" s="76"/>
      <c r="DI787" s="76"/>
      <c r="DJ787" s="76"/>
      <c r="DK787" s="76"/>
      <c r="DL787" s="76"/>
      <c r="DM787" s="76"/>
      <c r="DN787" s="76"/>
      <c r="DO787" s="76"/>
      <c r="DP787" s="76"/>
      <c r="DQ787" s="76"/>
      <c r="DR787" s="76"/>
      <c r="DS787" s="76"/>
      <c r="DT787" s="76"/>
      <c r="DU787" s="76"/>
      <c r="DV787" s="76"/>
      <c r="DW787" s="76"/>
      <c r="DX787" s="76"/>
      <c r="DY787" s="76"/>
      <c r="DZ787" s="76"/>
      <c r="EA787" s="76"/>
      <c r="EB787" s="76"/>
      <c r="EC787" s="76"/>
      <c r="ED787" s="76"/>
      <c r="EE787" s="76"/>
      <c r="EF787" s="76"/>
      <c r="EG787" s="76"/>
      <c r="EH787" s="76"/>
      <c r="EI787" s="76"/>
      <c r="EJ787" s="76"/>
      <c r="EK787" s="76"/>
      <c r="EL787" s="76"/>
      <c r="EM787" s="76"/>
      <c r="EN787" s="76"/>
      <c r="EO787" s="76"/>
      <c r="EP787" s="76"/>
      <c r="EQ787" s="76"/>
      <c r="ER787" s="76"/>
      <c r="ES787" s="76"/>
      <c r="ET787" s="76"/>
      <c r="EU787" s="76"/>
      <c r="EV787" s="76"/>
      <c r="EW787" s="76"/>
      <c r="EX787" s="76"/>
      <c r="EY787" s="76"/>
      <c r="EZ787" s="76"/>
      <c r="FA787" s="76"/>
      <c r="FB787" s="76"/>
    </row>
    <row r="788" spans="1:158" x14ac:dyDescent="0.25">
      <c r="A788" s="18"/>
      <c r="B788" s="85"/>
      <c r="C788" s="85"/>
      <c r="D788" s="85"/>
      <c r="E788" s="18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7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  <c r="CK788" s="76"/>
      <c r="CL788" s="76"/>
      <c r="CM788" s="76"/>
      <c r="CN788" s="76"/>
      <c r="CO788" s="76"/>
      <c r="CP788" s="76"/>
      <c r="CQ788" s="76"/>
      <c r="CR788" s="76"/>
      <c r="CS788" s="76"/>
      <c r="CT788" s="76"/>
      <c r="CU788" s="76"/>
      <c r="CV788" s="76"/>
      <c r="CW788" s="76"/>
      <c r="CX788" s="76"/>
      <c r="CY788" s="76"/>
      <c r="CZ788" s="76"/>
      <c r="DA788" s="76"/>
      <c r="DB788" s="76"/>
      <c r="DC788" s="76"/>
      <c r="DD788" s="76"/>
      <c r="DE788" s="76"/>
      <c r="DF788" s="76"/>
      <c r="DG788" s="76"/>
      <c r="DH788" s="76"/>
      <c r="DI788" s="76"/>
      <c r="DJ788" s="76"/>
      <c r="DK788" s="76"/>
      <c r="DL788" s="76"/>
      <c r="DM788" s="76"/>
      <c r="DN788" s="76"/>
      <c r="DO788" s="76"/>
      <c r="DP788" s="76"/>
      <c r="DQ788" s="76"/>
      <c r="DR788" s="76"/>
      <c r="DS788" s="76"/>
      <c r="DT788" s="76"/>
      <c r="DU788" s="76"/>
      <c r="DV788" s="76"/>
      <c r="DW788" s="76"/>
      <c r="DX788" s="76"/>
      <c r="DY788" s="76"/>
      <c r="DZ788" s="76"/>
      <c r="EA788" s="76"/>
      <c r="EB788" s="76"/>
      <c r="EC788" s="76"/>
      <c r="ED788" s="76"/>
      <c r="EE788" s="76"/>
      <c r="EF788" s="76"/>
      <c r="EG788" s="76"/>
      <c r="EH788" s="76"/>
      <c r="EI788" s="76"/>
      <c r="EJ788" s="76"/>
      <c r="EK788" s="76"/>
      <c r="EL788" s="76"/>
      <c r="EM788" s="76"/>
      <c r="EN788" s="76"/>
      <c r="EO788" s="76"/>
      <c r="EP788" s="76"/>
      <c r="EQ788" s="76"/>
      <c r="ER788" s="76"/>
      <c r="ES788" s="76"/>
      <c r="ET788" s="76"/>
      <c r="EU788" s="76"/>
      <c r="EV788" s="76"/>
      <c r="EW788" s="76"/>
      <c r="EX788" s="76"/>
      <c r="EY788" s="76"/>
      <c r="EZ788" s="76"/>
      <c r="FA788" s="76"/>
      <c r="FB788" s="76"/>
    </row>
    <row r="789" spans="1:158" x14ac:dyDescent="0.25">
      <c r="A789" s="18"/>
      <c r="B789" s="85"/>
      <c r="C789" s="85"/>
      <c r="D789" s="85"/>
      <c r="E789" s="18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7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  <c r="CK789" s="76"/>
      <c r="CL789" s="76"/>
      <c r="CM789" s="76"/>
      <c r="CN789" s="76"/>
      <c r="CO789" s="76"/>
      <c r="CP789" s="76"/>
      <c r="CQ789" s="76"/>
      <c r="CR789" s="76"/>
      <c r="CS789" s="76"/>
      <c r="CT789" s="76"/>
      <c r="CU789" s="76"/>
      <c r="CV789" s="76"/>
      <c r="CW789" s="76"/>
      <c r="CX789" s="76"/>
      <c r="CY789" s="76"/>
      <c r="CZ789" s="76"/>
      <c r="DA789" s="76"/>
      <c r="DB789" s="76"/>
      <c r="DC789" s="76"/>
      <c r="DD789" s="76"/>
      <c r="DE789" s="76"/>
      <c r="DF789" s="76"/>
      <c r="DG789" s="76"/>
      <c r="DH789" s="76"/>
      <c r="DI789" s="76"/>
      <c r="DJ789" s="76"/>
      <c r="DK789" s="76"/>
      <c r="DL789" s="76"/>
      <c r="DM789" s="76"/>
      <c r="DN789" s="76"/>
      <c r="DO789" s="76"/>
      <c r="DP789" s="76"/>
      <c r="DQ789" s="76"/>
      <c r="DR789" s="76"/>
      <c r="DS789" s="76"/>
      <c r="DT789" s="76"/>
      <c r="DU789" s="76"/>
      <c r="DV789" s="76"/>
      <c r="DW789" s="76"/>
      <c r="DX789" s="76"/>
      <c r="DY789" s="76"/>
      <c r="DZ789" s="76"/>
      <c r="EA789" s="76"/>
      <c r="EB789" s="76"/>
      <c r="EC789" s="76"/>
      <c r="ED789" s="76"/>
      <c r="EE789" s="76"/>
      <c r="EF789" s="76"/>
      <c r="EG789" s="76"/>
      <c r="EH789" s="76"/>
      <c r="EI789" s="76"/>
      <c r="EJ789" s="76"/>
      <c r="EK789" s="76"/>
      <c r="EL789" s="76"/>
      <c r="EM789" s="76"/>
      <c r="EN789" s="76"/>
      <c r="EO789" s="76"/>
      <c r="EP789" s="76"/>
      <c r="EQ789" s="76"/>
      <c r="ER789" s="76"/>
      <c r="ES789" s="76"/>
      <c r="ET789" s="76"/>
      <c r="EU789" s="76"/>
      <c r="EV789" s="76"/>
      <c r="EW789" s="76"/>
      <c r="EX789" s="76"/>
      <c r="EY789" s="76"/>
      <c r="EZ789" s="76"/>
      <c r="FA789" s="76"/>
      <c r="FB789" s="76"/>
    </row>
    <row r="790" spans="1:158" x14ac:dyDescent="0.25">
      <c r="A790" s="18"/>
      <c r="B790" s="85"/>
      <c r="C790" s="85"/>
      <c r="D790" s="85"/>
      <c r="E790" s="18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7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  <c r="CU790" s="76"/>
      <c r="CV790" s="76"/>
      <c r="CW790" s="76"/>
      <c r="CX790" s="76"/>
      <c r="CY790" s="76"/>
      <c r="CZ790" s="76"/>
      <c r="DA790" s="76"/>
      <c r="DB790" s="76"/>
      <c r="DC790" s="76"/>
      <c r="DD790" s="76"/>
      <c r="DE790" s="76"/>
      <c r="DF790" s="76"/>
      <c r="DG790" s="76"/>
      <c r="DH790" s="76"/>
      <c r="DI790" s="76"/>
      <c r="DJ790" s="76"/>
      <c r="DK790" s="76"/>
      <c r="DL790" s="76"/>
      <c r="DM790" s="76"/>
      <c r="DN790" s="76"/>
      <c r="DO790" s="76"/>
      <c r="DP790" s="76"/>
      <c r="DQ790" s="76"/>
      <c r="DR790" s="76"/>
      <c r="DS790" s="76"/>
      <c r="DT790" s="76"/>
      <c r="DU790" s="76"/>
      <c r="DV790" s="76"/>
      <c r="DW790" s="76"/>
      <c r="DX790" s="76"/>
      <c r="DY790" s="76"/>
      <c r="DZ790" s="76"/>
      <c r="EA790" s="76"/>
      <c r="EB790" s="76"/>
      <c r="EC790" s="76"/>
      <c r="ED790" s="76"/>
      <c r="EE790" s="76"/>
      <c r="EF790" s="76"/>
      <c r="EG790" s="76"/>
      <c r="EH790" s="76"/>
      <c r="EI790" s="76"/>
      <c r="EJ790" s="76"/>
      <c r="EK790" s="76"/>
      <c r="EL790" s="76"/>
      <c r="EM790" s="76"/>
      <c r="EN790" s="76"/>
      <c r="EO790" s="76"/>
      <c r="EP790" s="76"/>
      <c r="EQ790" s="76"/>
      <c r="ER790" s="76"/>
      <c r="ES790" s="76"/>
      <c r="ET790" s="76"/>
      <c r="EU790" s="76"/>
      <c r="EV790" s="76"/>
      <c r="EW790" s="76"/>
      <c r="EX790" s="76"/>
      <c r="EY790" s="76"/>
      <c r="EZ790" s="76"/>
      <c r="FA790" s="76"/>
      <c r="FB790" s="76"/>
    </row>
    <row r="791" spans="1:158" x14ac:dyDescent="0.25">
      <c r="A791" s="18"/>
      <c r="B791" s="85"/>
      <c r="C791" s="85"/>
      <c r="D791" s="85"/>
      <c r="E791" s="18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7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  <c r="CK791" s="76"/>
      <c r="CL791" s="76"/>
      <c r="CM791" s="76"/>
      <c r="CN791" s="76"/>
      <c r="CO791" s="76"/>
      <c r="CP791" s="76"/>
      <c r="CQ791" s="76"/>
      <c r="CR791" s="76"/>
      <c r="CS791" s="76"/>
      <c r="CT791" s="76"/>
      <c r="CU791" s="76"/>
      <c r="CV791" s="76"/>
      <c r="CW791" s="76"/>
      <c r="CX791" s="76"/>
      <c r="CY791" s="76"/>
      <c r="CZ791" s="76"/>
      <c r="DA791" s="76"/>
      <c r="DB791" s="76"/>
      <c r="DC791" s="76"/>
      <c r="DD791" s="76"/>
      <c r="DE791" s="76"/>
      <c r="DF791" s="76"/>
      <c r="DG791" s="76"/>
      <c r="DH791" s="76"/>
      <c r="DI791" s="76"/>
      <c r="DJ791" s="76"/>
      <c r="DK791" s="76"/>
      <c r="DL791" s="76"/>
      <c r="DM791" s="76"/>
      <c r="DN791" s="76"/>
      <c r="DO791" s="76"/>
      <c r="DP791" s="76"/>
      <c r="DQ791" s="76"/>
      <c r="DR791" s="76"/>
      <c r="DS791" s="76"/>
      <c r="DT791" s="76"/>
      <c r="DU791" s="76"/>
      <c r="DV791" s="76"/>
      <c r="DW791" s="76"/>
      <c r="DX791" s="76"/>
      <c r="DY791" s="76"/>
      <c r="DZ791" s="76"/>
      <c r="EA791" s="76"/>
      <c r="EB791" s="76"/>
      <c r="EC791" s="76"/>
      <c r="ED791" s="76"/>
      <c r="EE791" s="76"/>
      <c r="EF791" s="76"/>
      <c r="EG791" s="76"/>
      <c r="EH791" s="76"/>
      <c r="EI791" s="76"/>
      <c r="EJ791" s="76"/>
      <c r="EK791" s="76"/>
      <c r="EL791" s="76"/>
      <c r="EM791" s="76"/>
      <c r="EN791" s="76"/>
      <c r="EO791" s="76"/>
      <c r="EP791" s="76"/>
      <c r="EQ791" s="76"/>
      <c r="ER791" s="76"/>
      <c r="ES791" s="76"/>
      <c r="ET791" s="76"/>
      <c r="EU791" s="76"/>
      <c r="EV791" s="76"/>
      <c r="EW791" s="76"/>
      <c r="EX791" s="76"/>
      <c r="EY791" s="76"/>
      <c r="EZ791" s="76"/>
      <c r="FA791" s="76"/>
      <c r="FB791" s="76"/>
    </row>
    <row r="792" spans="1:158" x14ac:dyDescent="0.25">
      <c r="A792" s="18"/>
      <c r="B792" s="85"/>
      <c r="C792" s="85"/>
      <c r="D792" s="85"/>
      <c r="E792" s="18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7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  <c r="CK792" s="76"/>
      <c r="CL792" s="76"/>
      <c r="CM792" s="76"/>
      <c r="CN792" s="76"/>
      <c r="CO792" s="76"/>
      <c r="CP792" s="76"/>
      <c r="CQ792" s="76"/>
      <c r="CR792" s="76"/>
      <c r="CS792" s="76"/>
      <c r="CT792" s="76"/>
      <c r="CU792" s="76"/>
      <c r="CV792" s="76"/>
      <c r="CW792" s="76"/>
      <c r="CX792" s="76"/>
      <c r="CY792" s="76"/>
      <c r="CZ792" s="76"/>
      <c r="DA792" s="76"/>
      <c r="DB792" s="76"/>
      <c r="DC792" s="76"/>
      <c r="DD792" s="76"/>
      <c r="DE792" s="76"/>
      <c r="DF792" s="76"/>
      <c r="DG792" s="76"/>
      <c r="DH792" s="76"/>
      <c r="DI792" s="76"/>
      <c r="DJ792" s="76"/>
      <c r="DK792" s="76"/>
      <c r="DL792" s="76"/>
      <c r="DM792" s="76"/>
      <c r="DN792" s="76"/>
      <c r="DO792" s="76"/>
      <c r="DP792" s="76"/>
      <c r="DQ792" s="76"/>
      <c r="DR792" s="76"/>
      <c r="DS792" s="76"/>
      <c r="DT792" s="76"/>
      <c r="DU792" s="76"/>
      <c r="DV792" s="76"/>
      <c r="DW792" s="76"/>
      <c r="DX792" s="76"/>
      <c r="DY792" s="76"/>
      <c r="DZ792" s="76"/>
      <c r="EA792" s="76"/>
      <c r="EB792" s="76"/>
      <c r="EC792" s="76"/>
      <c r="ED792" s="76"/>
      <c r="EE792" s="76"/>
      <c r="EF792" s="76"/>
      <c r="EG792" s="76"/>
      <c r="EH792" s="76"/>
      <c r="EI792" s="76"/>
      <c r="EJ792" s="76"/>
      <c r="EK792" s="76"/>
      <c r="EL792" s="76"/>
      <c r="EM792" s="76"/>
      <c r="EN792" s="76"/>
      <c r="EO792" s="76"/>
      <c r="EP792" s="76"/>
      <c r="EQ792" s="76"/>
      <c r="ER792" s="76"/>
      <c r="ES792" s="76"/>
      <c r="ET792" s="76"/>
      <c r="EU792" s="76"/>
      <c r="EV792" s="76"/>
      <c r="EW792" s="76"/>
      <c r="EX792" s="76"/>
      <c r="EY792" s="76"/>
      <c r="EZ792" s="76"/>
      <c r="FA792" s="76"/>
      <c r="FB792" s="76"/>
    </row>
    <row r="793" spans="1:158" x14ac:dyDescent="0.25">
      <c r="A793" s="18"/>
      <c r="B793" s="85"/>
      <c r="C793" s="85"/>
      <c r="D793" s="85"/>
      <c r="E793" s="18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7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  <c r="CK793" s="76"/>
      <c r="CL793" s="76"/>
      <c r="CM793" s="76"/>
      <c r="CN793" s="76"/>
      <c r="CO793" s="76"/>
      <c r="CP793" s="76"/>
      <c r="CQ793" s="76"/>
      <c r="CR793" s="76"/>
      <c r="CS793" s="76"/>
      <c r="CT793" s="76"/>
      <c r="CU793" s="76"/>
      <c r="CV793" s="76"/>
      <c r="CW793" s="76"/>
      <c r="CX793" s="76"/>
      <c r="CY793" s="76"/>
      <c r="CZ793" s="76"/>
      <c r="DA793" s="76"/>
      <c r="DB793" s="76"/>
      <c r="DC793" s="76"/>
      <c r="DD793" s="76"/>
      <c r="DE793" s="76"/>
      <c r="DF793" s="76"/>
      <c r="DG793" s="76"/>
      <c r="DH793" s="76"/>
      <c r="DI793" s="76"/>
      <c r="DJ793" s="76"/>
      <c r="DK793" s="76"/>
      <c r="DL793" s="76"/>
      <c r="DM793" s="76"/>
      <c r="DN793" s="76"/>
      <c r="DO793" s="76"/>
      <c r="DP793" s="76"/>
      <c r="DQ793" s="76"/>
      <c r="DR793" s="76"/>
      <c r="DS793" s="76"/>
      <c r="DT793" s="76"/>
      <c r="DU793" s="76"/>
      <c r="DV793" s="76"/>
      <c r="DW793" s="76"/>
      <c r="DX793" s="76"/>
      <c r="DY793" s="76"/>
      <c r="DZ793" s="76"/>
      <c r="EA793" s="76"/>
      <c r="EB793" s="76"/>
      <c r="EC793" s="76"/>
      <c r="ED793" s="76"/>
      <c r="EE793" s="76"/>
      <c r="EF793" s="76"/>
      <c r="EG793" s="76"/>
      <c r="EH793" s="76"/>
      <c r="EI793" s="76"/>
      <c r="EJ793" s="76"/>
      <c r="EK793" s="76"/>
      <c r="EL793" s="76"/>
      <c r="EM793" s="76"/>
      <c r="EN793" s="76"/>
      <c r="EO793" s="76"/>
      <c r="EP793" s="76"/>
      <c r="EQ793" s="76"/>
      <c r="ER793" s="76"/>
      <c r="ES793" s="76"/>
      <c r="ET793" s="76"/>
      <c r="EU793" s="76"/>
      <c r="EV793" s="76"/>
      <c r="EW793" s="76"/>
      <c r="EX793" s="76"/>
      <c r="EY793" s="76"/>
      <c r="EZ793" s="76"/>
      <c r="FA793" s="76"/>
      <c r="FB793" s="76"/>
    </row>
    <row r="794" spans="1:158" x14ac:dyDescent="0.25">
      <c r="A794" s="18"/>
      <c r="B794" s="85"/>
      <c r="C794" s="85"/>
      <c r="D794" s="85"/>
      <c r="E794" s="18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7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  <c r="CK794" s="76"/>
      <c r="CL794" s="76"/>
      <c r="CM794" s="76"/>
      <c r="CN794" s="76"/>
      <c r="CO794" s="76"/>
      <c r="CP794" s="76"/>
      <c r="CQ794" s="76"/>
      <c r="CR794" s="76"/>
      <c r="CS794" s="76"/>
      <c r="CT794" s="76"/>
      <c r="CU794" s="76"/>
      <c r="CV794" s="76"/>
      <c r="CW794" s="76"/>
      <c r="CX794" s="76"/>
      <c r="CY794" s="76"/>
      <c r="CZ794" s="76"/>
      <c r="DA794" s="76"/>
      <c r="DB794" s="76"/>
      <c r="DC794" s="76"/>
      <c r="DD794" s="76"/>
      <c r="DE794" s="76"/>
      <c r="DF794" s="76"/>
      <c r="DG794" s="76"/>
      <c r="DH794" s="76"/>
      <c r="DI794" s="76"/>
      <c r="DJ794" s="76"/>
      <c r="DK794" s="76"/>
      <c r="DL794" s="76"/>
      <c r="DM794" s="76"/>
      <c r="DN794" s="76"/>
      <c r="DO794" s="76"/>
      <c r="DP794" s="76"/>
      <c r="DQ794" s="76"/>
      <c r="DR794" s="76"/>
      <c r="DS794" s="76"/>
      <c r="DT794" s="76"/>
      <c r="DU794" s="76"/>
      <c r="DV794" s="76"/>
      <c r="DW794" s="76"/>
      <c r="DX794" s="76"/>
      <c r="DY794" s="76"/>
      <c r="DZ794" s="76"/>
      <c r="EA794" s="76"/>
      <c r="EB794" s="76"/>
      <c r="EC794" s="76"/>
      <c r="ED794" s="76"/>
      <c r="EE794" s="76"/>
      <c r="EF794" s="76"/>
      <c r="EG794" s="76"/>
      <c r="EH794" s="76"/>
      <c r="EI794" s="76"/>
      <c r="EJ794" s="76"/>
      <c r="EK794" s="76"/>
      <c r="EL794" s="76"/>
      <c r="EM794" s="76"/>
      <c r="EN794" s="76"/>
      <c r="EO794" s="76"/>
      <c r="EP794" s="76"/>
      <c r="EQ794" s="76"/>
      <c r="ER794" s="76"/>
      <c r="ES794" s="76"/>
      <c r="ET794" s="76"/>
      <c r="EU794" s="76"/>
      <c r="EV794" s="76"/>
      <c r="EW794" s="76"/>
      <c r="EX794" s="76"/>
      <c r="EY794" s="76"/>
      <c r="EZ794" s="76"/>
      <c r="FA794" s="76"/>
      <c r="FB794" s="76"/>
    </row>
    <row r="795" spans="1:158" x14ac:dyDescent="0.25">
      <c r="A795" s="18"/>
      <c r="B795" s="85"/>
      <c r="C795" s="85"/>
      <c r="D795" s="85"/>
      <c r="E795" s="18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7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  <c r="CK795" s="76"/>
      <c r="CL795" s="76"/>
      <c r="CM795" s="76"/>
      <c r="CN795" s="76"/>
      <c r="CO795" s="76"/>
      <c r="CP795" s="76"/>
      <c r="CQ795" s="76"/>
      <c r="CR795" s="76"/>
      <c r="CS795" s="76"/>
      <c r="CT795" s="76"/>
      <c r="CU795" s="76"/>
      <c r="CV795" s="76"/>
      <c r="CW795" s="76"/>
      <c r="CX795" s="76"/>
      <c r="CY795" s="76"/>
      <c r="CZ795" s="76"/>
      <c r="DA795" s="76"/>
      <c r="DB795" s="76"/>
      <c r="DC795" s="76"/>
      <c r="DD795" s="76"/>
      <c r="DE795" s="76"/>
      <c r="DF795" s="76"/>
      <c r="DG795" s="76"/>
      <c r="DH795" s="76"/>
      <c r="DI795" s="76"/>
      <c r="DJ795" s="76"/>
      <c r="DK795" s="76"/>
      <c r="DL795" s="76"/>
      <c r="DM795" s="76"/>
      <c r="DN795" s="76"/>
      <c r="DO795" s="76"/>
      <c r="DP795" s="76"/>
      <c r="DQ795" s="76"/>
      <c r="DR795" s="76"/>
      <c r="DS795" s="76"/>
      <c r="DT795" s="76"/>
      <c r="DU795" s="76"/>
      <c r="DV795" s="76"/>
      <c r="DW795" s="76"/>
      <c r="DX795" s="76"/>
      <c r="DY795" s="76"/>
      <c r="DZ795" s="76"/>
      <c r="EA795" s="76"/>
      <c r="EB795" s="76"/>
      <c r="EC795" s="76"/>
      <c r="ED795" s="76"/>
      <c r="EE795" s="76"/>
      <c r="EF795" s="76"/>
      <c r="EG795" s="76"/>
      <c r="EH795" s="76"/>
      <c r="EI795" s="76"/>
      <c r="EJ795" s="76"/>
      <c r="EK795" s="76"/>
      <c r="EL795" s="76"/>
      <c r="EM795" s="76"/>
      <c r="EN795" s="76"/>
      <c r="EO795" s="76"/>
      <c r="EP795" s="76"/>
      <c r="EQ795" s="76"/>
      <c r="ER795" s="76"/>
      <c r="ES795" s="76"/>
      <c r="ET795" s="76"/>
      <c r="EU795" s="76"/>
      <c r="EV795" s="76"/>
      <c r="EW795" s="76"/>
      <c r="EX795" s="76"/>
      <c r="EY795" s="76"/>
      <c r="EZ795" s="76"/>
      <c r="FA795" s="76"/>
      <c r="FB795" s="76"/>
    </row>
    <row r="796" spans="1:158" x14ac:dyDescent="0.25">
      <c r="A796" s="18"/>
      <c r="B796" s="85"/>
      <c r="C796" s="85"/>
      <c r="D796" s="85"/>
      <c r="E796" s="18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7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  <c r="CK796" s="76"/>
      <c r="CL796" s="76"/>
      <c r="CM796" s="76"/>
      <c r="CN796" s="76"/>
      <c r="CO796" s="76"/>
      <c r="CP796" s="76"/>
      <c r="CQ796" s="76"/>
      <c r="CR796" s="76"/>
      <c r="CS796" s="76"/>
      <c r="CT796" s="76"/>
      <c r="CU796" s="76"/>
      <c r="CV796" s="76"/>
      <c r="CW796" s="76"/>
      <c r="CX796" s="76"/>
      <c r="CY796" s="76"/>
      <c r="CZ796" s="76"/>
      <c r="DA796" s="76"/>
      <c r="DB796" s="76"/>
      <c r="DC796" s="76"/>
      <c r="DD796" s="76"/>
      <c r="DE796" s="76"/>
      <c r="DF796" s="76"/>
      <c r="DG796" s="76"/>
      <c r="DH796" s="76"/>
      <c r="DI796" s="76"/>
      <c r="DJ796" s="76"/>
      <c r="DK796" s="76"/>
      <c r="DL796" s="76"/>
      <c r="DM796" s="76"/>
      <c r="DN796" s="76"/>
      <c r="DO796" s="76"/>
      <c r="DP796" s="76"/>
      <c r="DQ796" s="76"/>
      <c r="DR796" s="76"/>
      <c r="DS796" s="76"/>
      <c r="DT796" s="76"/>
      <c r="DU796" s="76"/>
      <c r="DV796" s="76"/>
      <c r="DW796" s="76"/>
      <c r="DX796" s="76"/>
      <c r="DY796" s="76"/>
      <c r="DZ796" s="76"/>
      <c r="EA796" s="76"/>
      <c r="EB796" s="76"/>
      <c r="EC796" s="76"/>
      <c r="ED796" s="76"/>
      <c r="EE796" s="76"/>
      <c r="EF796" s="76"/>
      <c r="EG796" s="76"/>
      <c r="EH796" s="76"/>
      <c r="EI796" s="76"/>
      <c r="EJ796" s="76"/>
      <c r="EK796" s="76"/>
      <c r="EL796" s="76"/>
      <c r="EM796" s="76"/>
      <c r="EN796" s="76"/>
      <c r="EO796" s="76"/>
      <c r="EP796" s="76"/>
      <c r="EQ796" s="76"/>
      <c r="ER796" s="76"/>
      <c r="ES796" s="76"/>
      <c r="ET796" s="76"/>
      <c r="EU796" s="76"/>
      <c r="EV796" s="76"/>
      <c r="EW796" s="76"/>
      <c r="EX796" s="76"/>
      <c r="EY796" s="76"/>
      <c r="EZ796" s="76"/>
      <c r="FA796" s="76"/>
      <c r="FB796" s="76"/>
    </row>
    <row r="797" spans="1:158" x14ac:dyDescent="0.25">
      <c r="A797" s="18"/>
      <c r="B797" s="85"/>
      <c r="C797" s="85"/>
      <c r="D797" s="85"/>
      <c r="E797" s="18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7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  <c r="CK797" s="76"/>
      <c r="CL797" s="76"/>
      <c r="CM797" s="76"/>
      <c r="CN797" s="76"/>
      <c r="CO797" s="76"/>
      <c r="CP797" s="76"/>
      <c r="CQ797" s="76"/>
      <c r="CR797" s="76"/>
      <c r="CS797" s="76"/>
      <c r="CT797" s="76"/>
      <c r="CU797" s="76"/>
      <c r="CV797" s="76"/>
      <c r="CW797" s="76"/>
      <c r="CX797" s="76"/>
      <c r="CY797" s="76"/>
      <c r="CZ797" s="76"/>
      <c r="DA797" s="76"/>
      <c r="DB797" s="76"/>
      <c r="DC797" s="76"/>
      <c r="DD797" s="76"/>
      <c r="DE797" s="76"/>
      <c r="DF797" s="76"/>
      <c r="DG797" s="76"/>
      <c r="DH797" s="76"/>
      <c r="DI797" s="76"/>
      <c r="DJ797" s="76"/>
      <c r="DK797" s="76"/>
      <c r="DL797" s="76"/>
      <c r="DM797" s="76"/>
      <c r="DN797" s="76"/>
      <c r="DO797" s="76"/>
      <c r="DP797" s="76"/>
      <c r="DQ797" s="76"/>
      <c r="DR797" s="76"/>
      <c r="DS797" s="76"/>
      <c r="DT797" s="76"/>
      <c r="DU797" s="76"/>
      <c r="DV797" s="76"/>
      <c r="DW797" s="76"/>
      <c r="DX797" s="76"/>
      <c r="DY797" s="76"/>
      <c r="DZ797" s="76"/>
      <c r="EA797" s="76"/>
      <c r="EB797" s="76"/>
      <c r="EC797" s="76"/>
      <c r="ED797" s="76"/>
      <c r="EE797" s="76"/>
      <c r="EF797" s="76"/>
      <c r="EG797" s="76"/>
      <c r="EH797" s="76"/>
      <c r="EI797" s="76"/>
      <c r="EJ797" s="76"/>
      <c r="EK797" s="76"/>
      <c r="EL797" s="76"/>
      <c r="EM797" s="76"/>
      <c r="EN797" s="76"/>
      <c r="EO797" s="76"/>
      <c r="EP797" s="76"/>
      <c r="EQ797" s="76"/>
      <c r="ER797" s="76"/>
      <c r="ES797" s="76"/>
      <c r="ET797" s="76"/>
      <c r="EU797" s="76"/>
      <c r="EV797" s="76"/>
      <c r="EW797" s="76"/>
      <c r="EX797" s="76"/>
      <c r="EY797" s="76"/>
      <c r="EZ797" s="76"/>
      <c r="FA797" s="76"/>
      <c r="FB797" s="76"/>
    </row>
    <row r="798" spans="1:158" x14ac:dyDescent="0.25">
      <c r="A798" s="18"/>
      <c r="B798" s="85"/>
      <c r="C798" s="85"/>
      <c r="D798" s="85"/>
      <c r="E798" s="18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7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  <c r="CK798" s="76"/>
      <c r="CL798" s="76"/>
      <c r="CM798" s="76"/>
      <c r="CN798" s="76"/>
      <c r="CO798" s="76"/>
      <c r="CP798" s="76"/>
      <c r="CQ798" s="76"/>
      <c r="CR798" s="76"/>
      <c r="CS798" s="76"/>
      <c r="CT798" s="76"/>
      <c r="CU798" s="76"/>
      <c r="CV798" s="76"/>
      <c r="CW798" s="76"/>
      <c r="CX798" s="76"/>
      <c r="CY798" s="76"/>
      <c r="CZ798" s="76"/>
      <c r="DA798" s="76"/>
      <c r="DB798" s="76"/>
      <c r="DC798" s="76"/>
      <c r="DD798" s="76"/>
      <c r="DE798" s="76"/>
      <c r="DF798" s="76"/>
      <c r="DG798" s="76"/>
      <c r="DH798" s="76"/>
      <c r="DI798" s="76"/>
      <c r="DJ798" s="76"/>
      <c r="DK798" s="76"/>
      <c r="DL798" s="76"/>
      <c r="DM798" s="76"/>
      <c r="DN798" s="76"/>
      <c r="DO798" s="76"/>
      <c r="DP798" s="76"/>
      <c r="DQ798" s="76"/>
      <c r="DR798" s="76"/>
      <c r="DS798" s="76"/>
      <c r="DT798" s="76"/>
      <c r="DU798" s="76"/>
      <c r="DV798" s="76"/>
      <c r="DW798" s="76"/>
      <c r="DX798" s="76"/>
      <c r="DY798" s="76"/>
      <c r="DZ798" s="76"/>
      <c r="EA798" s="76"/>
      <c r="EB798" s="76"/>
      <c r="EC798" s="76"/>
      <c r="ED798" s="76"/>
      <c r="EE798" s="76"/>
      <c r="EF798" s="76"/>
      <c r="EG798" s="76"/>
      <c r="EH798" s="76"/>
      <c r="EI798" s="76"/>
      <c r="EJ798" s="76"/>
      <c r="EK798" s="76"/>
      <c r="EL798" s="76"/>
      <c r="EM798" s="76"/>
      <c r="EN798" s="76"/>
      <c r="EO798" s="76"/>
      <c r="EP798" s="76"/>
      <c r="EQ798" s="76"/>
      <c r="ER798" s="76"/>
      <c r="ES798" s="76"/>
      <c r="ET798" s="76"/>
      <c r="EU798" s="76"/>
      <c r="EV798" s="76"/>
      <c r="EW798" s="76"/>
      <c r="EX798" s="76"/>
      <c r="EY798" s="76"/>
      <c r="EZ798" s="76"/>
      <c r="FA798" s="76"/>
      <c r="FB798" s="76"/>
    </row>
    <row r="799" spans="1:158" x14ac:dyDescent="0.25">
      <c r="A799" s="18"/>
      <c r="B799" s="85"/>
      <c r="C799" s="85"/>
      <c r="D799" s="85"/>
      <c r="E799" s="18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7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  <c r="CK799" s="76"/>
      <c r="CL799" s="76"/>
      <c r="CM799" s="76"/>
      <c r="CN799" s="76"/>
      <c r="CO799" s="76"/>
      <c r="CP799" s="76"/>
      <c r="CQ799" s="76"/>
      <c r="CR799" s="76"/>
      <c r="CS799" s="76"/>
      <c r="CT799" s="76"/>
      <c r="CU799" s="76"/>
      <c r="CV799" s="76"/>
      <c r="CW799" s="76"/>
      <c r="CX799" s="76"/>
      <c r="CY799" s="76"/>
      <c r="CZ799" s="76"/>
      <c r="DA799" s="76"/>
      <c r="DB799" s="76"/>
      <c r="DC799" s="76"/>
      <c r="DD799" s="76"/>
      <c r="DE799" s="76"/>
      <c r="DF799" s="76"/>
      <c r="DG799" s="76"/>
      <c r="DH799" s="76"/>
      <c r="DI799" s="76"/>
      <c r="DJ799" s="76"/>
      <c r="DK799" s="76"/>
      <c r="DL799" s="76"/>
      <c r="DM799" s="76"/>
      <c r="DN799" s="76"/>
      <c r="DO799" s="76"/>
      <c r="DP799" s="76"/>
      <c r="DQ799" s="76"/>
      <c r="DR799" s="76"/>
      <c r="DS799" s="76"/>
      <c r="DT799" s="76"/>
      <c r="DU799" s="76"/>
      <c r="DV799" s="76"/>
      <c r="DW799" s="76"/>
      <c r="DX799" s="76"/>
      <c r="DY799" s="76"/>
      <c r="DZ799" s="76"/>
      <c r="EA799" s="76"/>
      <c r="EB799" s="76"/>
      <c r="EC799" s="76"/>
      <c r="ED799" s="76"/>
      <c r="EE799" s="76"/>
      <c r="EF799" s="76"/>
      <c r="EG799" s="76"/>
      <c r="EH799" s="76"/>
      <c r="EI799" s="76"/>
      <c r="EJ799" s="76"/>
      <c r="EK799" s="76"/>
      <c r="EL799" s="76"/>
      <c r="EM799" s="76"/>
      <c r="EN799" s="76"/>
      <c r="EO799" s="76"/>
      <c r="EP799" s="76"/>
      <c r="EQ799" s="76"/>
      <c r="ER799" s="76"/>
      <c r="ES799" s="76"/>
      <c r="ET799" s="76"/>
      <c r="EU799" s="76"/>
      <c r="EV799" s="76"/>
      <c r="EW799" s="76"/>
      <c r="EX799" s="76"/>
      <c r="EY799" s="76"/>
      <c r="EZ799" s="76"/>
      <c r="FA799" s="76"/>
      <c r="FB799" s="76"/>
    </row>
    <row r="800" spans="1:158" x14ac:dyDescent="0.25">
      <c r="A800" s="18"/>
      <c r="B800" s="85"/>
      <c r="C800" s="85"/>
      <c r="D800" s="85"/>
      <c r="E800" s="18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7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  <c r="CK800" s="76"/>
      <c r="CL800" s="76"/>
      <c r="CM800" s="76"/>
      <c r="CN800" s="76"/>
      <c r="CO800" s="76"/>
      <c r="CP800" s="76"/>
      <c r="CQ800" s="76"/>
      <c r="CR800" s="76"/>
      <c r="CS800" s="76"/>
      <c r="CT800" s="76"/>
      <c r="CU800" s="76"/>
      <c r="CV800" s="76"/>
      <c r="CW800" s="76"/>
      <c r="CX800" s="76"/>
      <c r="CY800" s="76"/>
      <c r="CZ800" s="76"/>
      <c r="DA800" s="76"/>
      <c r="DB800" s="76"/>
      <c r="DC800" s="76"/>
      <c r="DD800" s="76"/>
      <c r="DE800" s="76"/>
      <c r="DF800" s="76"/>
      <c r="DG800" s="76"/>
      <c r="DH800" s="76"/>
      <c r="DI800" s="76"/>
      <c r="DJ800" s="76"/>
      <c r="DK800" s="76"/>
      <c r="DL800" s="76"/>
      <c r="DM800" s="76"/>
      <c r="DN800" s="76"/>
      <c r="DO800" s="76"/>
      <c r="DP800" s="76"/>
      <c r="DQ800" s="76"/>
      <c r="DR800" s="76"/>
      <c r="DS800" s="76"/>
      <c r="DT800" s="76"/>
      <c r="DU800" s="76"/>
      <c r="DV800" s="76"/>
      <c r="DW800" s="76"/>
      <c r="DX800" s="76"/>
      <c r="DY800" s="76"/>
      <c r="DZ800" s="76"/>
      <c r="EA800" s="76"/>
      <c r="EB800" s="76"/>
      <c r="EC800" s="76"/>
      <c r="ED800" s="76"/>
      <c r="EE800" s="76"/>
      <c r="EF800" s="76"/>
      <c r="EG800" s="76"/>
      <c r="EH800" s="76"/>
      <c r="EI800" s="76"/>
      <c r="EJ800" s="76"/>
      <c r="EK800" s="76"/>
      <c r="EL800" s="76"/>
      <c r="EM800" s="76"/>
      <c r="EN800" s="76"/>
      <c r="EO800" s="76"/>
      <c r="EP800" s="76"/>
      <c r="EQ800" s="76"/>
      <c r="ER800" s="76"/>
      <c r="ES800" s="76"/>
      <c r="ET800" s="76"/>
      <c r="EU800" s="76"/>
      <c r="EV800" s="76"/>
      <c r="EW800" s="76"/>
      <c r="EX800" s="76"/>
      <c r="EY800" s="76"/>
      <c r="EZ800" s="76"/>
      <c r="FA800" s="76"/>
      <c r="FB800" s="76"/>
    </row>
    <row r="801" spans="1:158" x14ac:dyDescent="0.25">
      <c r="A801" s="18"/>
      <c r="B801" s="85"/>
      <c r="C801" s="85"/>
      <c r="D801" s="85"/>
      <c r="E801" s="18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7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  <c r="CK801" s="76"/>
      <c r="CL801" s="76"/>
      <c r="CM801" s="76"/>
      <c r="CN801" s="76"/>
      <c r="CO801" s="76"/>
      <c r="CP801" s="76"/>
      <c r="CQ801" s="76"/>
      <c r="CR801" s="76"/>
      <c r="CS801" s="76"/>
      <c r="CT801" s="76"/>
      <c r="CU801" s="76"/>
      <c r="CV801" s="76"/>
      <c r="CW801" s="76"/>
      <c r="CX801" s="76"/>
      <c r="CY801" s="76"/>
      <c r="CZ801" s="76"/>
      <c r="DA801" s="76"/>
      <c r="DB801" s="76"/>
      <c r="DC801" s="76"/>
      <c r="DD801" s="76"/>
      <c r="DE801" s="76"/>
      <c r="DF801" s="76"/>
      <c r="DG801" s="76"/>
      <c r="DH801" s="76"/>
      <c r="DI801" s="76"/>
      <c r="DJ801" s="76"/>
      <c r="DK801" s="76"/>
      <c r="DL801" s="76"/>
      <c r="DM801" s="76"/>
      <c r="DN801" s="76"/>
      <c r="DO801" s="76"/>
      <c r="DP801" s="76"/>
      <c r="DQ801" s="76"/>
      <c r="DR801" s="76"/>
      <c r="DS801" s="76"/>
      <c r="DT801" s="76"/>
      <c r="DU801" s="76"/>
      <c r="DV801" s="76"/>
      <c r="DW801" s="76"/>
      <c r="DX801" s="76"/>
      <c r="DY801" s="76"/>
      <c r="DZ801" s="76"/>
      <c r="EA801" s="76"/>
      <c r="EB801" s="76"/>
      <c r="EC801" s="76"/>
      <c r="ED801" s="76"/>
      <c r="EE801" s="76"/>
      <c r="EF801" s="76"/>
      <c r="EG801" s="76"/>
      <c r="EH801" s="76"/>
      <c r="EI801" s="76"/>
      <c r="EJ801" s="76"/>
      <c r="EK801" s="76"/>
      <c r="EL801" s="76"/>
      <c r="EM801" s="76"/>
      <c r="EN801" s="76"/>
      <c r="EO801" s="76"/>
      <c r="EP801" s="76"/>
      <c r="EQ801" s="76"/>
      <c r="ER801" s="76"/>
      <c r="ES801" s="76"/>
      <c r="ET801" s="76"/>
      <c r="EU801" s="76"/>
      <c r="EV801" s="76"/>
      <c r="EW801" s="76"/>
      <c r="EX801" s="76"/>
      <c r="EY801" s="76"/>
      <c r="EZ801" s="76"/>
      <c r="FA801" s="76"/>
      <c r="FB801" s="76"/>
    </row>
    <row r="802" spans="1:158" x14ac:dyDescent="0.25">
      <c r="A802" s="18"/>
      <c r="B802" s="85"/>
      <c r="C802" s="85"/>
      <c r="D802" s="85"/>
      <c r="E802" s="18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7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  <c r="CK802" s="76"/>
      <c r="CL802" s="76"/>
      <c r="CM802" s="76"/>
      <c r="CN802" s="76"/>
      <c r="CO802" s="76"/>
      <c r="CP802" s="76"/>
      <c r="CQ802" s="76"/>
      <c r="CR802" s="76"/>
      <c r="CS802" s="76"/>
      <c r="CT802" s="76"/>
      <c r="CU802" s="76"/>
      <c r="CV802" s="76"/>
      <c r="CW802" s="76"/>
      <c r="CX802" s="76"/>
      <c r="CY802" s="76"/>
      <c r="CZ802" s="76"/>
      <c r="DA802" s="76"/>
      <c r="DB802" s="76"/>
      <c r="DC802" s="76"/>
      <c r="DD802" s="76"/>
      <c r="DE802" s="76"/>
      <c r="DF802" s="76"/>
      <c r="DG802" s="76"/>
      <c r="DH802" s="76"/>
      <c r="DI802" s="76"/>
      <c r="DJ802" s="76"/>
      <c r="DK802" s="76"/>
      <c r="DL802" s="76"/>
      <c r="DM802" s="76"/>
      <c r="DN802" s="76"/>
      <c r="DO802" s="76"/>
      <c r="DP802" s="76"/>
      <c r="DQ802" s="76"/>
      <c r="DR802" s="76"/>
      <c r="DS802" s="76"/>
      <c r="DT802" s="76"/>
      <c r="DU802" s="76"/>
      <c r="DV802" s="76"/>
      <c r="DW802" s="76"/>
      <c r="DX802" s="76"/>
      <c r="DY802" s="76"/>
      <c r="DZ802" s="76"/>
      <c r="EA802" s="76"/>
      <c r="EB802" s="76"/>
      <c r="EC802" s="76"/>
      <c r="ED802" s="76"/>
      <c r="EE802" s="76"/>
      <c r="EF802" s="76"/>
      <c r="EG802" s="76"/>
      <c r="EH802" s="76"/>
      <c r="EI802" s="76"/>
      <c r="EJ802" s="76"/>
      <c r="EK802" s="76"/>
      <c r="EL802" s="76"/>
      <c r="EM802" s="76"/>
      <c r="EN802" s="76"/>
      <c r="EO802" s="76"/>
      <c r="EP802" s="76"/>
      <c r="EQ802" s="76"/>
      <c r="ER802" s="76"/>
      <c r="ES802" s="76"/>
      <c r="ET802" s="76"/>
      <c r="EU802" s="76"/>
      <c r="EV802" s="76"/>
      <c r="EW802" s="76"/>
      <c r="EX802" s="76"/>
      <c r="EY802" s="76"/>
      <c r="EZ802" s="76"/>
      <c r="FA802" s="76"/>
      <c r="FB802" s="76"/>
    </row>
    <row r="803" spans="1:158" x14ac:dyDescent="0.25">
      <c r="A803" s="18"/>
      <c r="B803" s="85"/>
      <c r="C803" s="85"/>
      <c r="D803" s="85"/>
      <c r="E803" s="18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7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  <c r="CK803" s="76"/>
      <c r="CL803" s="76"/>
      <c r="CM803" s="76"/>
      <c r="CN803" s="76"/>
      <c r="CO803" s="76"/>
      <c r="CP803" s="76"/>
      <c r="CQ803" s="76"/>
      <c r="CR803" s="76"/>
      <c r="CS803" s="76"/>
      <c r="CT803" s="76"/>
      <c r="CU803" s="76"/>
      <c r="CV803" s="76"/>
      <c r="CW803" s="76"/>
      <c r="CX803" s="76"/>
      <c r="CY803" s="76"/>
      <c r="CZ803" s="76"/>
      <c r="DA803" s="76"/>
      <c r="DB803" s="76"/>
      <c r="DC803" s="76"/>
      <c r="DD803" s="76"/>
      <c r="DE803" s="76"/>
      <c r="DF803" s="76"/>
      <c r="DG803" s="76"/>
      <c r="DH803" s="76"/>
      <c r="DI803" s="76"/>
      <c r="DJ803" s="76"/>
      <c r="DK803" s="76"/>
      <c r="DL803" s="76"/>
      <c r="DM803" s="76"/>
      <c r="DN803" s="76"/>
      <c r="DO803" s="76"/>
      <c r="DP803" s="76"/>
      <c r="DQ803" s="76"/>
      <c r="DR803" s="76"/>
      <c r="DS803" s="76"/>
      <c r="DT803" s="76"/>
      <c r="DU803" s="76"/>
      <c r="DV803" s="76"/>
      <c r="DW803" s="76"/>
      <c r="DX803" s="76"/>
      <c r="DY803" s="76"/>
      <c r="DZ803" s="76"/>
      <c r="EA803" s="76"/>
      <c r="EB803" s="76"/>
      <c r="EC803" s="76"/>
      <c r="ED803" s="76"/>
      <c r="EE803" s="76"/>
      <c r="EF803" s="76"/>
      <c r="EG803" s="76"/>
      <c r="EH803" s="76"/>
      <c r="EI803" s="76"/>
      <c r="EJ803" s="76"/>
      <c r="EK803" s="76"/>
      <c r="EL803" s="76"/>
      <c r="EM803" s="76"/>
      <c r="EN803" s="76"/>
      <c r="EO803" s="76"/>
      <c r="EP803" s="76"/>
      <c r="EQ803" s="76"/>
      <c r="ER803" s="76"/>
      <c r="ES803" s="76"/>
      <c r="ET803" s="76"/>
      <c r="EU803" s="76"/>
      <c r="EV803" s="76"/>
      <c r="EW803" s="76"/>
      <c r="EX803" s="76"/>
      <c r="EY803" s="76"/>
      <c r="EZ803" s="76"/>
      <c r="FA803" s="76"/>
      <c r="FB803" s="76"/>
    </row>
    <row r="804" spans="1:158" x14ac:dyDescent="0.25">
      <c r="A804" s="18"/>
      <c r="B804" s="85"/>
      <c r="C804" s="85"/>
      <c r="D804" s="85"/>
      <c r="E804" s="18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7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  <c r="CK804" s="76"/>
      <c r="CL804" s="76"/>
      <c r="CM804" s="76"/>
      <c r="CN804" s="76"/>
      <c r="CO804" s="76"/>
      <c r="CP804" s="76"/>
      <c r="CQ804" s="76"/>
      <c r="CR804" s="76"/>
      <c r="CS804" s="76"/>
      <c r="CT804" s="76"/>
      <c r="CU804" s="76"/>
      <c r="CV804" s="76"/>
      <c r="CW804" s="76"/>
      <c r="CX804" s="76"/>
      <c r="CY804" s="76"/>
      <c r="CZ804" s="76"/>
      <c r="DA804" s="76"/>
      <c r="DB804" s="76"/>
      <c r="DC804" s="76"/>
      <c r="DD804" s="76"/>
      <c r="DE804" s="76"/>
      <c r="DF804" s="76"/>
      <c r="DG804" s="76"/>
      <c r="DH804" s="76"/>
      <c r="DI804" s="76"/>
      <c r="DJ804" s="76"/>
      <c r="DK804" s="76"/>
      <c r="DL804" s="76"/>
      <c r="DM804" s="76"/>
      <c r="DN804" s="76"/>
      <c r="DO804" s="76"/>
      <c r="DP804" s="76"/>
      <c r="DQ804" s="76"/>
      <c r="DR804" s="76"/>
      <c r="DS804" s="76"/>
      <c r="DT804" s="76"/>
      <c r="DU804" s="76"/>
      <c r="DV804" s="76"/>
      <c r="DW804" s="76"/>
      <c r="DX804" s="76"/>
      <c r="DY804" s="76"/>
      <c r="DZ804" s="76"/>
      <c r="EA804" s="76"/>
      <c r="EB804" s="76"/>
      <c r="EC804" s="76"/>
      <c r="ED804" s="76"/>
      <c r="EE804" s="76"/>
      <c r="EF804" s="76"/>
      <c r="EG804" s="76"/>
      <c r="EH804" s="76"/>
      <c r="EI804" s="76"/>
      <c r="EJ804" s="76"/>
      <c r="EK804" s="76"/>
      <c r="EL804" s="76"/>
      <c r="EM804" s="76"/>
      <c r="EN804" s="76"/>
      <c r="EO804" s="76"/>
      <c r="EP804" s="76"/>
      <c r="EQ804" s="76"/>
      <c r="ER804" s="76"/>
      <c r="ES804" s="76"/>
      <c r="ET804" s="76"/>
      <c r="EU804" s="76"/>
      <c r="EV804" s="76"/>
      <c r="EW804" s="76"/>
      <c r="EX804" s="76"/>
      <c r="EY804" s="76"/>
      <c r="EZ804" s="76"/>
      <c r="FA804" s="76"/>
      <c r="FB804" s="76"/>
    </row>
    <row r="805" spans="1:158" x14ac:dyDescent="0.25">
      <c r="A805" s="18"/>
      <c r="B805" s="85"/>
      <c r="C805" s="85"/>
      <c r="D805" s="85"/>
      <c r="E805" s="18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7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  <c r="CK805" s="76"/>
      <c r="CL805" s="76"/>
      <c r="CM805" s="76"/>
      <c r="CN805" s="76"/>
      <c r="CO805" s="76"/>
      <c r="CP805" s="76"/>
      <c r="CQ805" s="76"/>
      <c r="CR805" s="76"/>
      <c r="CS805" s="76"/>
      <c r="CT805" s="76"/>
      <c r="CU805" s="76"/>
      <c r="CV805" s="76"/>
      <c r="CW805" s="76"/>
      <c r="CX805" s="76"/>
      <c r="CY805" s="76"/>
      <c r="CZ805" s="76"/>
      <c r="DA805" s="76"/>
      <c r="DB805" s="76"/>
      <c r="DC805" s="76"/>
      <c r="DD805" s="76"/>
      <c r="DE805" s="76"/>
      <c r="DF805" s="76"/>
      <c r="DG805" s="76"/>
      <c r="DH805" s="76"/>
      <c r="DI805" s="76"/>
      <c r="DJ805" s="76"/>
      <c r="DK805" s="76"/>
      <c r="DL805" s="76"/>
      <c r="DM805" s="76"/>
      <c r="DN805" s="76"/>
      <c r="DO805" s="76"/>
      <c r="DP805" s="76"/>
      <c r="DQ805" s="76"/>
      <c r="DR805" s="76"/>
      <c r="DS805" s="76"/>
      <c r="DT805" s="76"/>
      <c r="DU805" s="76"/>
      <c r="DV805" s="76"/>
      <c r="DW805" s="76"/>
      <c r="DX805" s="76"/>
      <c r="DY805" s="76"/>
      <c r="DZ805" s="76"/>
      <c r="EA805" s="76"/>
      <c r="EB805" s="76"/>
      <c r="EC805" s="76"/>
      <c r="ED805" s="76"/>
      <c r="EE805" s="76"/>
      <c r="EF805" s="76"/>
      <c r="EG805" s="76"/>
      <c r="EH805" s="76"/>
      <c r="EI805" s="76"/>
      <c r="EJ805" s="76"/>
      <c r="EK805" s="76"/>
      <c r="EL805" s="76"/>
      <c r="EM805" s="76"/>
      <c r="EN805" s="76"/>
      <c r="EO805" s="76"/>
      <c r="EP805" s="76"/>
      <c r="EQ805" s="76"/>
      <c r="ER805" s="76"/>
      <c r="ES805" s="76"/>
      <c r="ET805" s="76"/>
      <c r="EU805" s="76"/>
      <c r="EV805" s="76"/>
      <c r="EW805" s="76"/>
      <c r="EX805" s="76"/>
      <c r="EY805" s="76"/>
      <c r="EZ805" s="76"/>
      <c r="FA805" s="76"/>
      <c r="FB805" s="76"/>
    </row>
    <row r="806" spans="1:158" x14ac:dyDescent="0.25">
      <c r="A806" s="18"/>
      <c r="B806" s="85"/>
      <c r="C806" s="85"/>
      <c r="D806" s="85"/>
      <c r="E806" s="18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7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  <c r="CK806" s="76"/>
      <c r="CL806" s="76"/>
      <c r="CM806" s="76"/>
      <c r="CN806" s="76"/>
      <c r="CO806" s="76"/>
      <c r="CP806" s="76"/>
      <c r="CQ806" s="76"/>
      <c r="CR806" s="76"/>
      <c r="CS806" s="76"/>
      <c r="CT806" s="76"/>
      <c r="CU806" s="76"/>
      <c r="CV806" s="76"/>
      <c r="CW806" s="76"/>
      <c r="CX806" s="76"/>
      <c r="CY806" s="76"/>
      <c r="CZ806" s="76"/>
      <c r="DA806" s="76"/>
      <c r="DB806" s="76"/>
      <c r="DC806" s="76"/>
      <c r="DD806" s="76"/>
      <c r="DE806" s="76"/>
      <c r="DF806" s="76"/>
      <c r="DG806" s="76"/>
      <c r="DH806" s="76"/>
      <c r="DI806" s="76"/>
      <c r="DJ806" s="76"/>
      <c r="DK806" s="76"/>
      <c r="DL806" s="76"/>
      <c r="DM806" s="76"/>
      <c r="DN806" s="76"/>
      <c r="DO806" s="76"/>
      <c r="DP806" s="76"/>
      <c r="DQ806" s="76"/>
      <c r="DR806" s="76"/>
      <c r="DS806" s="76"/>
      <c r="DT806" s="76"/>
      <c r="DU806" s="76"/>
      <c r="DV806" s="76"/>
      <c r="DW806" s="76"/>
      <c r="DX806" s="76"/>
      <c r="DY806" s="76"/>
      <c r="DZ806" s="76"/>
      <c r="EA806" s="76"/>
      <c r="EB806" s="76"/>
      <c r="EC806" s="76"/>
      <c r="ED806" s="76"/>
      <c r="EE806" s="76"/>
      <c r="EF806" s="76"/>
      <c r="EG806" s="76"/>
      <c r="EH806" s="76"/>
      <c r="EI806" s="76"/>
      <c r="EJ806" s="76"/>
      <c r="EK806" s="76"/>
      <c r="EL806" s="76"/>
      <c r="EM806" s="76"/>
      <c r="EN806" s="76"/>
      <c r="EO806" s="76"/>
      <c r="EP806" s="76"/>
      <c r="EQ806" s="76"/>
      <c r="ER806" s="76"/>
      <c r="ES806" s="76"/>
      <c r="ET806" s="76"/>
      <c r="EU806" s="76"/>
      <c r="EV806" s="76"/>
      <c r="EW806" s="76"/>
      <c r="EX806" s="76"/>
      <c r="EY806" s="76"/>
      <c r="EZ806" s="76"/>
      <c r="FA806" s="76"/>
      <c r="FB806" s="76"/>
    </row>
    <row r="807" spans="1:158" x14ac:dyDescent="0.25">
      <c r="A807" s="18"/>
      <c r="B807" s="85"/>
      <c r="C807" s="85"/>
      <c r="D807" s="85"/>
      <c r="E807" s="18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7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  <c r="CK807" s="76"/>
      <c r="CL807" s="76"/>
      <c r="CM807" s="76"/>
      <c r="CN807" s="76"/>
      <c r="CO807" s="76"/>
      <c r="CP807" s="76"/>
      <c r="CQ807" s="76"/>
      <c r="CR807" s="76"/>
      <c r="CS807" s="76"/>
      <c r="CT807" s="76"/>
      <c r="CU807" s="76"/>
      <c r="CV807" s="76"/>
      <c r="CW807" s="76"/>
      <c r="CX807" s="76"/>
      <c r="CY807" s="76"/>
      <c r="CZ807" s="76"/>
      <c r="DA807" s="76"/>
      <c r="DB807" s="76"/>
      <c r="DC807" s="76"/>
      <c r="DD807" s="76"/>
      <c r="DE807" s="76"/>
      <c r="DF807" s="76"/>
      <c r="DG807" s="76"/>
      <c r="DH807" s="76"/>
      <c r="DI807" s="76"/>
      <c r="DJ807" s="76"/>
      <c r="DK807" s="76"/>
      <c r="DL807" s="76"/>
      <c r="DM807" s="76"/>
      <c r="DN807" s="76"/>
      <c r="DO807" s="76"/>
      <c r="DP807" s="76"/>
      <c r="DQ807" s="76"/>
      <c r="DR807" s="76"/>
      <c r="DS807" s="76"/>
      <c r="DT807" s="76"/>
      <c r="DU807" s="76"/>
      <c r="DV807" s="76"/>
      <c r="DW807" s="76"/>
      <c r="DX807" s="76"/>
      <c r="DY807" s="76"/>
      <c r="DZ807" s="76"/>
      <c r="EA807" s="76"/>
      <c r="EB807" s="76"/>
      <c r="EC807" s="76"/>
      <c r="ED807" s="76"/>
      <c r="EE807" s="76"/>
      <c r="EF807" s="76"/>
      <c r="EG807" s="76"/>
      <c r="EH807" s="76"/>
      <c r="EI807" s="76"/>
      <c r="EJ807" s="76"/>
      <c r="EK807" s="76"/>
      <c r="EL807" s="76"/>
      <c r="EM807" s="76"/>
      <c r="EN807" s="76"/>
      <c r="EO807" s="76"/>
      <c r="EP807" s="76"/>
      <c r="EQ807" s="76"/>
      <c r="ER807" s="76"/>
      <c r="ES807" s="76"/>
      <c r="ET807" s="76"/>
      <c r="EU807" s="76"/>
      <c r="EV807" s="76"/>
      <c r="EW807" s="76"/>
      <c r="EX807" s="76"/>
      <c r="EY807" s="76"/>
      <c r="EZ807" s="76"/>
      <c r="FA807" s="76"/>
      <c r="FB807" s="76"/>
    </row>
    <row r="808" spans="1:158" x14ac:dyDescent="0.25">
      <c r="A808" s="18"/>
      <c r="B808" s="85"/>
      <c r="C808" s="85"/>
      <c r="D808" s="85"/>
      <c r="E808" s="18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7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  <c r="CK808" s="76"/>
      <c r="CL808" s="76"/>
      <c r="CM808" s="76"/>
      <c r="CN808" s="76"/>
      <c r="CO808" s="76"/>
      <c r="CP808" s="76"/>
      <c r="CQ808" s="76"/>
      <c r="CR808" s="76"/>
      <c r="CS808" s="76"/>
      <c r="CT808" s="76"/>
      <c r="CU808" s="76"/>
      <c r="CV808" s="76"/>
      <c r="CW808" s="76"/>
      <c r="CX808" s="76"/>
      <c r="CY808" s="76"/>
      <c r="CZ808" s="76"/>
      <c r="DA808" s="76"/>
      <c r="DB808" s="76"/>
      <c r="DC808" s="76"/>
      <c r="DD808" s="76"/>
      <c r="DE808" s="76"/>
      <c r="DF808" s="76"/>
      <c r="DG808" s="76"/>
      <c r="DH808" s="76"/>
      <c r="DI808" s="76"/>
      <c r="DJ808" s="76"/>
      <c r="DK808" s="76"/>
      <c r="DL808" s="76"/>
      <c r="DM808" s="76"/>
      <c r="DN808" s="76"/>
      <c r="DO808" s="76"/>
      <c r="DP808" s="76"/>
      <c r="DQ808" s="76"/>
      <c r="DR808" s="76"/>
      <c r="DS808" s="76"/>
      <c r="DT808" s="76"/>
      <c r="DU808" s="76"/>
      <c r="DV808" s="76"/>
      <c r="DW808" s="76"/>
      <c r="DX808" s="76"/>
      <c r="DY808" s="76"/>
      <c r="DZ808" s="76"/>
      <c r="EA808" s="76"/>
      <c r="EB808" s="76"/>
      <c r="EC808" s="76"/>
      <c r="ED808" s="76"/>
      <c r="EE808" s="76"/>
      <c r="EF808" s="76"/>
      <c r="EG808" s="76"/>
      <c r="EH808" s="76"/>
      <c r="EI808" s="76"/>
      <c r="EJ808" s="76"/>
      <c r="EK808" s="76"/>
      <c r="EL808" s="76"/>
      <c r="EM808" s="76"/>
      <c r="EN808" s="76"/>
      <c r="EO808" s="76"/>
      <c r="EP808" s="76"/>
      <c r="EQ808" s="76"/>
      <c r="ER808" s="76"/>
      <c r="ES808" s="76"/>
      <c r="ET808" s="76"/>
      <c r="EU808" s="76"/>
      <c r="EV808" s="76"/>
      <c r="EW808" s="76"/>
      <c r="EX808" s="76"/>
      <c r="EY808" s="76"/>
      <c r="EZ808" s="76"/>
      <c r="FA808" s="76"/>
      <c r="FB808" s="76"/>
    </row>
    <row r="809" spans="1:158" x14ac:dyDescent="0.25">
      <c r="A809" s="18"/>
      <c r="B809" s="85"/>
      <c r="C809" s="85"/>
      <c r="D809" s="85"/>
      <c r="E809" s="18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7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76"/>
      <c r="CC809" s="76"/>
      <c r="CD809" s="76"/>
      <c r="CE809" s="76"/>
      <c r="CF809" s="76"/>
      <c r="CG809" s="76"/>
      <c r="CH809" s="76"/>
      <c r="CI809" s="76"/>
      <c r="CJ809" s="76"/>
      <c r="CK809" s="76"/>
      <c r="CL809" s="76"/>
      <c r="CM809" s="76"/>
      <c r="CN809" s="76"/>
      <c r="CO809" s="76"/>
      <c r="CP809" s="76"/>
      <c r="CQ809" s="76"/>
      <c r="CR809" s="76"/>
      <c r="CS809" s="76"/>
      <c r="CT809" s="76"/>
      <c r="CU809" s="76"/>
      <c r="CV809" s="76"/>
      <c r="CW809" s="76"/>
      <c r="CX809" s="76"/>
      <c r="CY809" s="76"/>
      <c r="CZ809" s="76"/>
      <c r="DA809" s="76"/>
      <c r="DB809" s="76"/>
      <c r="DC809" s="76"/>
      <c r="DD809" s="76"/>
      <c r="DE809" s="76"/>
      <c r="DF809" s="76"/>
      <c r="DG809" s="76"/>
      <c r="DH809" s="76"/>
      <c r="DI809" s="76"/>
      <c r="DJ809" s="76"/>
      <c r="DK809" s="76"/>
      <c r="DL809" s="76"/>
      <c r="DM809" s="76"/>
      <c r="DN809" s="76"/>
      <c r="DO809" s="76"/>
      <c r="DP809" s="76"/>
      <c r="DQ809" s="76"/>
      <c r="DR809" s="76"/>
      <c r="DS809" s="76"/>
      <c r="DT809" s="76"/>
      <c r="DU809" s="76"/>
      <c r="DV809" s="76"/>
      <c r="DW809" s="76"/>
      <c r="DX809" s="76"/>
      <c r="DY809" s="76"/>
      <c r="DZ809" s="76"/>
      <c r="EA809" s="76"/>
      <c r="EB809" s="76"/>
      <c r="EC809" s="76"/>
      <c r="ED809" s="76"/>
      <c r="EE809" s="76"/>
      <c r="EF809" s="76"/>
      <c r="EG809" s="76"/>
      <c r="EH809" s="76"/>
      <c r="EI809" s="76"/>
      <c r="EJ809" s="76"/>
      <c r="EK809" s="76"/>
      <c r="EL809" s="76"/>
      <c r="EM809" s="76"/>
      <c r="EN809" s="76"/>
      <c r="EO809" s="76"/>
      <c r="EP809" s="76"/>
      <c r="EQ809" s="76"/>
      <c r="ER809" s="76"/>
      <c r="ES809" s="76"/>
      <c r="ET809" s="76"/>
      <c r="EU809" s="76"/>
      <c r="EV809" s="76"/>
      <c r="EW809" s="76"/>
      <c r="EX809" s="76"/>
      <c r="EY809" s="76"/>
      <c r="EZ809" s="76"/>
      <c r="FA809" s="76"/>
      <c r="FB809" s="76"/>
    </row>
    <row r="810" spans="1:158" x14ac:dyDescent="0.25">
      <c r="A810" s="18"/>
      <c r="B810" s="85"/>
      <c r="C810" s="85"/>
      <c r="D810" s="85"/>
      <c r="E810" s="18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7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  <c r="CK810" s="76"/>
      <c r="CL810" s="76"/>
      <c r="CM810" s="76"/>
      <c r="CN810" s="76"/>
      <c r="CO810" s="76"/>
      <c r="CP810" s="76"/>
      <c r="CQ810" s="76"/>
      <c r="CR810" s="76"/>
      <c r="CS810" s="76"/>
      <c r="CT810" s="76"/>
      <c r="CU810" s="76"/>
      <c r="CV810" s="76"/>
      <c r="CW810" s="76"/>
      <c r="CX810" s="76"/>
      <c r="CY810" s="76"/>
      <c r="CZ810" s="76"/>
      <c r="DA810" s="76"/>
      <c r="DB810" s="76"/>
      <c r="DC810" s="76"/>
      <c r="DD810" s="76"/>
      <c r="DE810" s="76"/>
      <c r="DF810" s="76"/>
      <c r="DG810" s="76"/>
      <c r="DH810" s="76"/>
      <c r="DI810" s="76"/>
      <c r="DJ810" s="76"/>
      <c r="DK810" s="76"/>
      <c r="DL810" s="76"/>
      <c r="DM810" s="76"/>
      <c r="DN810" s="76"/>
      <c r="DO810" s="76"/>
      <c r="DP810" s="76"/>
      <c r="DQ810" s="76"/>
      <c r="DR810" s="76"/>
      <c r="DS810" s="76"/>
      <c r="DT810" s="76"/>
      <c r="DU810" s="76"/>
      <c r="DV810" s="76"/>
      <c r="DW810" s="76"/>
      <c r="DX810" s="76"/>
      <c r="DY810" s="76"/>
      <c r="DZ810" s="76"/>
      <c r="EA810" s="76"/>
      <c r="EB810" s="76"/>
      <c r="EC810" s="76"/>
      <c r="ED810" s="76"/>
      <c r="EE810" s="76"/>
      <c r="EF810" s="76"/>
      <c r="EG810" s="76"/>
      <c r="EH810" s="76"/>
      <c r="EI810" s="76"/>
      <c r="EJ810" s="76"/>
      <c r="EK810" s="76"/>
      <c r="EL810" s="76"/>
      <c r="EM810" s="76"/>
      <c r="EN810" s="76"/>
      <c r="EO810" s="76"/>
      <c r="EP810" s="76"/>
      <c r="EQ810" s="76"/>
      <c r="ER810" s="76"/>
      <c r="ES810" s="76"/>
      <c r="ET810" s="76"/>
      <c r="EU810" s="76"/>
      <c r="EV810" s="76"/>
      <c r="EW810" s="76"/>
      <c r="EX810" s="76"/>
      <c r="EY810" s="76"/>
      <c r="EZ810" s="76"/>
      <c r="FA810" s="76"/>
      <c r="FB810" s="76"/>
    </row>
    <row r="811" spans="1:158" x14ac:dyDescent="0.25">
      <c r="A811" s="18"/>
      <c r="B811" s="85"/>
      <c r="C811" s="85"/>
      <c r="D811" s="85"/>
      <c r="E811" s="18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7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76"/>
      <c r="CC811" s="76"/>
      <c r="CD811" s="76"/>
      <c r="CE811" s="76"/>
      <c r="CF811" s="76"/>
      <c r="CG811" s="76"/>
      <c r="CH811" s="76"/>
      <c r="CI811" s="76"/>
      <c r="CJ811" s="76"/>
      <c r="CK811" s="76"/>
      <c r="CL811" s="76"/>
      <c r="CM811" s="76"/>
      <c r="CN811" s="76"/>
      <c r="CO811" s="76"/>
      <c r="CP811" s="76"/>
      <c r="CQ811" s="76"/>
      <c r="CR811" s="76"/>
      <c r="CS811" s="76"/>
      <c r="CT811" s="76"/>
      <c r="CU811" s="76"/>
      <c r="CV811" s="76"/>
      <c r="CW811" s="76"/>
      <c r="CX811" s="76"/>
      <c r="CY811" s="76"/>
      <c r="CZ811" s="76"/>
      <c r="DA811" s="76"/>
      <c r="DB811" s="76"/>
      <c r="DC811" s="76"/>
      <c r="DD811" s="76"/>
      <c r="DE811" s="76"/>
      <c r="DF811" s="76"/>
      <c r="DG811" s="76"/>
      <c r="DH811" s="76"/>
      <c r="DI811" s="76"/>
      <c r="DJ811" s="76"/>
      <c r="DK811" s="76"/>
      <c r="DL811" s="76"/>
      <c r="DM811" s="76"/>
      <c r="DN811" s="76"/>
      <c r="DO811" s="76"/>
      <c r="DP811" s="76"/>
      <c r="DQ811" s="76"/>
      <c r="DR811" s="76"/>
      <c r="DS811" s="76"/>
      <c r="DT811" s="76"/>
      <c r="DU811" s="76"/>
      <c r="DV811" s="76"/>
      <c r="DW811" s="76"/>
      <c r="DX811" s="76"/>
      <c r="DY811" s="76"/>
      <c r="DZ811" s="76"/>
      <c r="EA811" s="76"/>
      <c r="EB811" s="76"/>
      <c r="EC811" s="76"/>
      <c r="ED811" s="76"/>
      <c r="EE811" s="76"/>
      <c r="EF811" s="76"/>
      <c r="EG811" s="76"/>
      <c r="EH811" s="76"/>
      <c r="EI811" s="76"/>
      <c r="EJ811" s="76"/>
      <c r="EK811" s="76"/>
      <c r="EL811" s="76"/>
      <c r="EM811" s="76"/>
      <c r="EN811" s="76"/>
      <c r="EO811" s="76"/>
      <c r="EP811" s="76"/>
      <c r="EQ811" s="76"/>
      <c r="ER811" s="76"/>
      <c r="ES811" s="76"/>
      <c r="ET811" s="76"/>
      <c r="EU811" s="76"/>
      <c r="EV811" s="76"/>
      <c r="EW811" s="76"/>
      <c r="EX811" s="76"/>
      <c r="EY811" s="76"/>
      <c r="EZ811" s="76"/>
      <c r="FA811" s="76"/>
      <c r="FB811" s="76"/>
    </row>
    <row r="812" spans="1:158" x14ac:dyDescent="0.25">
      <c r="A812" s="18"/>
      <c r="B812" s="85"/>
      <c r="C812" s="85"/>
      <c r="D812" s="85"/>
      <c r="E812" s="18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7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76"/>
      <c r="CC812" s="76"/>
      <c r="CD812" s="76"/>
      <c r="CE812" s="76"/>
      <c r="CF812" s="76"/>
      <c r="CG812" s="76"/>
      <c r="CH812" s="76"/>
      <c r="CI812" s="76"/>
      <c r="CJ812" s="76"/>
      <c r="CK812" s="76"/>
      <c r="CL812" s="76"/>
      <c r="CM812" s="76"/>
      <c r="CN812" s="76"/>
      <c r="CO812" s="76"/>
      <c r="CP812" s="76"/>
      <c r="CQ812" s="76"/>
      <c r="CR812" s="76"/>
      <c r="CS812" s="76"/>
      <c r="CT812" s="76"/>
      <c r="CU812" s="76"/>
      <c r="CV812" s="76"/>
      <c r="CW812" s="76"/>
      <c r="CX812" s="76"/>
      <c r="CY812" s="76"/>
      <c r="CZ812" s="76"/>
      <c r="DA812" s="76"/>
      <c r="DB812" s="76"/>
      <c r="DC812" s="76"/>
      <c r="DD812" s="76"/>
      <c r="DE812" s="76"/>
      <c r="DF812" s="76"/>
      <c r="DG812" s="76"/>
      <c r="DH812" s="76"/>
      <c r="DI812" s="76"/>
      <c r="DJ812" s="76"/>
      <c r="DK812" s="76"/>
      <c r="DL812" s="76"/>
      <c r="DM812" s="76"/>
      <c r="DN812" s="76"/>
      <c r="DO812" s="76"/>
      <c r="DP812" s="76"/>
      <c r="DQ812" s="76"/>
      <c r="DR812" s="76"/>
      <c r="DS812" s="76"/>
      <c r="DT812" s="76"/>
      <c r="DU812" s="76"/>
      <c r="DV812" s="76"/>
      <c r="DW812" s="76"/>
      <c r="DX812" s="76"/>
      <c r="DY812" s="76"/>
      <c r="DZ812" s="76"/>
      <c r="EA812" s="76"/>
      <c r="EB812" s="76"/>
      <c r="EC812" s="76"/>
      <c r="ED812" s="76"/>
      <c r="EE812" s="76"/>
      <c r="EF812" s="76"/>
      <c r="EG812" s="76"/>
      <c r="EH812" s="76"/>
      <c r="EI812" s="76"/>
      <c r="EJ812" s="76"/>
      <c r="EK812" s="76"/>
      <c r="EL812" s="76"/>
      <c r="EM812" s="76"/>
      <c r="EN812" s="76"/>
      <c r="EO812" s="76"/>
      <c r="EP812" s="76"/>
      <c r="EQ812" s="76"/>
      <c r="ER812" s="76"/>
      <c r="ES812" s="76"/>
      <c r="ET812" s="76"/>
      <c r="EU812" s="76"/>
      <c r="EV812" s="76"/>
      <c r="EW812" s="76"/>
      <c r="EX812" s="76"/>
      <c r="EY812" s="76"/>
      <c r="EZ812" s="76"/>
      <c r="FA812" s="76"/>
      <c r="FB812" s="76"/>
    </row>
    <row r="813" spans="1:158" x14ac:dyDescent="0.25">
      <c r="A813" s="18"/>
      <c r="B813" s="85"/>
      <c r="C813" s="85"/>
      <c r="D813" s="85"/>
      <c r="E813" s="18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7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76"/>
      <c r="CC813" s="76"/>
      <c r="CD813" s="76"/>
      <c r="CE813" s="76"/>
      <c r="CF813" s="76"/>
      <c r="CG813" s="76"/>
      <c r="CH813" s="76"/>
      <c r="CI813" s="76"/>
      <c r="CJ813" s="76"/>
      <c r="CK813" s="76"/>
      <c r="CL813" s="76"/>
      <c r="CM813" s="76"/>
      <c r="CN813" s="76"/>
      <c r="CO813" s="76"/>
      <c r="CP813" s="76"/>
      <c r="CQ813" s="76"/>
      <c r="CR813" s="76"/>
      <c r="CS813" s="76"/>
      <c r="CT813" s="76"/>
      <c r="CU813" s="76"/>
      <c r="CV813" s="76"/>
      <c r="CW813" s="76"/>
      <c r="CX813" s="76"/>
      <c r="CY813" s="76"/>
      <c r="CZ813" s="76"/>
      <c r="DA813" s="76"/>
      <c r="DB813" s="76"/>
      <c r="DC813" s="76"/>
      <c r="DD813" s="76"/>
      <c r="DE813" s="76"/>
      <c r="DF813" s="76"/>
      <c r="DG813" s="76"/>
      <c r="DH813" s="76"/>
      <c r="DI813" s="76"/>
      <c r="DJ813" s="76"/>
      <c r="DK813" s="76"/>
      <c r="DL813" s="76"/>
      <c r="DM813" s="76"/>
      <c r="DN813" s="76"/>
      <c r="DO813" s="76"/>
      <c r="DP813" s="76"/>
      <c r="DQ813" s="76"/>
      <c r="DR813" s="76"/>
      <c r="DS813" s="76"/>
      <c r="DT813" s="76"/>
      <c r="DU813" s="76"/>
      <c r="DV813" s="76"/>
      <c r="DW813" s="76"/>
      <c r="DX813" s="76"/>
      <c r="DY813" s="76"/>
      <c r="DZ813" s="76"/>
      <c r="EA813" s="76"/>
      <c r="EB813" s="76"/>
      <c r="EC813" s="76"/>
      <c r="ED813" s="76"/>
      <c r="EE813" s="76"/>
      <c r="EF813" s="76"/>
      <c r="EG813" s="76"/>
      <c r="EH813" s="76"/>
      <c r="EI813" s="76"/>
      <c r="EJ813" s="76"/>
      <c r="EK813" s="76"/>
      <c r="EL813" s="76"/>
      <c r="EM813" s="76"/>
      <c r="EN813" s="76"/>
      <c r="EO813" s="76"/>
      <c r="EP813" s="76"/>
      <c r="EQ813" s="76"/>
      <c r="ER813" s="76"/>
      <c r="ES813" s="76"/>
      <c r="ET813" s="76"/>
      <c r="EU813" s="76"/>
      <c r="EV813" s="76"/>
      <c r="EW813" s="76"/>
      <c r="EX813" s="76"/>
      <c r="EY813" s="76"/>
      <c r="EZ813" s="76"/>
      <c r="FA813" s="76"/>
      <c r="FB813" s="76"/>
    </row>
    <row r="814" spans="1:158" x14ac:dyDescent="0.25">
      <c r="A814" s="18"/>
      <c r="B814" s="85"/>
      <c r="C814" s="85"/>
      <c r="D814" s="85"/>
      <c r="E814" s="18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7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  <c r="CK814" s="76"/>
      <c r="CL814" s="76"/>
      <c r="CM814" s="76"/>
      <c r="CN814" s="76"/>
      <c r="CO814" s="76"/>
      <c r="CP814" s="76"/>
      <c r="CQ814" s="76"/>
      <c r="CR814" s="76"/>
      <c r="CS814" s="76"/>
      <c r="CT814" s="76"/>
      <c r="CU814" s="76"/>
      <c r="CV814" s="76"/>
      <c r="CW814" s="76"/>
      <c r="CX814" s="76"/>
      <c r="CY814" s="76"/>
      <c r="CZ814" s="76"/>
      <c r="DA814" s="76"/>
      <c r="DB814" s="76"/>
      <c r="DC814" s="76"/>
      <c r="DD814" s="76"/>
      <c r="DE814" s="76"/>
      <c r="DF814" s="76"/>
      <c r="DG814" s="76"/>
      <c r="DH814" s="76"/>
      <c r="DI814" s="76"/>
      <c r="DJ814" s="76"/>
      <c r="DK814" s="76"/>
      <c r="DL814" s="76"/>
      <c r="DM814" s="76"/>
      <c r="DN814" s="76"/>
      <c r="DO814" s="76"/>
      <c r="DP814" s="76"/>
      <c r="DQ814" s="76"/>
      <c r="DR814" s="76"/>
      <c r="DS814" s="76"/>
      <c r="DT814" s="76"/>
      <c r="DU814" s="76"/>
      <c r="DV814" s="76"/>
      <c r="DW814" s="76"/>
      <c r="DX814" s="76"/>
      <c r="DY814" s="76"/>
      <c r="DZ814" s="76"/>
      <c r="EA814" s="76"/>
      <c r="EB814" s="76"/>
      <c r="EC814" s="76"/>
      <c r="ED814" s="76"/>
      <c r="EE814" s="76"/>
      <c r="EF814" s="76"/>
      <c r="EG814" s="76"/>
      <c r="EH814" s="76"/>
      <c r="EI814" s="76"/>
      <c r="EJ814" s="76"/>
      <c r="EK814" s="76"/>
      <c r="EL814" s="76"/>
      <c r="EM814" s="76"/>
      <c r="EN814" s="76"/>
      <c r="EO814" s="76"/>
      <c r="EP814" s="76"/>
      <c r="EQ814" s="76"/>
      <c r="ER814" s="76"/>
      <c r="ES814" s="76"/>
      <c r="ET814" s="76"/>
      <c r="EU814" s="76"/>
      <c r="EV814" s="76"/>
      <c r="EW814" s="76"/>
      <c r="EX814" s="76"/>
      <c r="EY814" s="76"/>
      <c r="EZ814" s="76"/>
      <c r="FA814" s="76"/>
      <c r="FB814" s="76"/>
    </row>
    <row r="815" spans="1:158" x14ac:dyDescent="0.25">
      <c r="A815" s="18"/>
      <c r="B815" s="85"/>
      <c r="C815" s="85"/>
      <c r="D815" s="85"/>
      <c r="E815" s="18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7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  <c r="CK815" s="76"/>
      <c r="CL815" s="76"/>
      <c r="CM815" s="76"/>
      <c r="CN815" s="76"/>
      <c r="CO815" s="76"/>
      <c r="CP815" s="76"/>
      <c r="CQ815" s="76"/>
      <c r="CR815" s="76"/>
      <c r="CS815" s="76"/>
      <c r="CT815" s="76"/>
      <c r="CU815" s="76"/>
      <c r="CV815" s="76"/>
      <c r="CW815" s="76"/>
      <c r="CX815" s="76"/>
      <c r="CY815" s="76"/>
      <c r="CZ815" s="76"/>
      <c r="DA815" s="76"/>
      <c r="DB815" s="76"/>
      <c r="DC815" s="76"/>
      <c r="DD815" s="76"/>
      <c r="DE815" s="76"/>
      <c r="DF815" s="76"/>
      <c r="DG815" s="76"/>
      <c r="DH815" s="76"/>
      <c r="DI815" s="76"/>
      <c r="DJ815" s="76"/>
      <c r="DK815" s="76"/>
      <c r="DL815" s="76"/>
      <c r="DM815" s="76"/>
      <c r="DN815" s="76"/>
      <c r="DO815" s="76"/>
      <c r="DP815" s="76"/>
      <c r="DQ815" s="76"/>
      <c r="DR815" s="76"/>
      <c r="DS815" s="76"/>
      <c r="DT815" s="76"/>
      <c r="DU815" s="76"/>
      <c r="DV815" s="76"/>
      <c r="DW815" s="76"/>
      <c r="DX815" s="76"/>
      <c r="DY815" s="76"/>
      <c r="DZ815" s="76"/>
      <c r="EA815" s="76"/>
      <c r="EB815" s="76"/>
      <c r="EC815" s="76"/>
      <c r="ED815" s="76"/>
      <c r="EE815" s="76"/>
      <c r="EF815" s="76"/>
      <c r="EG815" s="76"/>
      <c r="EH815" s="76"/>
      <c r="EI815" s="76"/>
      <c r="EJ815" s="76"/>
      <c r="EK815" s="76"/>
      <c r="EL815" s="76"/>
      <c r="EM815" s="76"/>
      <c r="EN815" s="76"/>
      <c r="EO815" s="76"/>
      <c r="EP815" s="76"/>
      <c r="EQ815" s="76"/>
      <c r="ER815" s="76"/>
      <c r="ES815" s="76"/>
      <c r="ET815" s="76"/>
      <c r="EU815" s="76"/>
      <c r="EV815" s="76"/>
      <c r="EW815" s="76"/>
      <c r="EX815" s="76"/>
      <c r="EY815" s="76"/>
      <c r="EZ815" s="76"/>
      <c r="FA815" s="76"/>
      <c r="FB815" s="76"/>
    </row>
    <row r="816" spans="1:158" x14ac:dyDescent="0.25">
      <c r="A816" s="18"/>
      <c r="B816" s="85"/>
      <c r="C816" s="85"/>
      <c r="D816" s="85"/>
      <c r="E816" s="18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7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76"/>
      <c r="CC816" s="76"/>
      <c r="CD816" s="76"/>
      <c r="CE816" s="76"/>
      <c r="CF816" s="76"/>
      <c r="CG816" s="76"/>
      <c r="CH816" s="76"/>
      <c r="CI816" s="76"/>
      <c r="CJ816" s="76"/>
      <c r="CK816" s="76"/>
      <c r="CL816" s="76"/>
      <c r="CM816" s="76"/>
      <c r="CN816" s="76"/>
      <c r="CO816" s="76"/>
      <c r="CP816" s="76"/>
      <c r="CQ816" s="76"/>
      <c r="CR816" s="76"/>
      <c r="CS816" s="76"/>
      <c r="CT816" s="76"/>
      <c r="CU816" s="76"/>
      <c r="CV816" s="76"/>
      <c r="CW816" s="76"/>
      <c r="CX816" s="76"/>
      <c r="CY816" s="76"/>
      <c r="CZ816" s="76"/>
      <c r="DA816" s="76"/>
      <c r="DB816" s="76"/>
      <c r="DC816" s="76"/>
      <c r="DD816" s="76"/>
      <c r="DE816" s="76"/>
      <c r="DF816" s="76"/>
      <c r="DG816" s="76"/>
      <c r="DH816" s="76"/>
      <c r="DI816" s="76"/>
      <c r="DJ816" s="76"/>
      <c r="DK816" s="76"/>
      <c r="DL816" s="76"/>
      <c r="DM816" s="76"/>
      <c r="DN816" s="76"/>
      <c r="DO816" s="76"/>
      <c r="DP816" s="76"/>
      <c r="DQ816" s="76"/>
      <c r="DR816" s="76"/>
      <c r="DS816" s="76"/>
      <c r="DT816" s="76"/>
      <c r="DU816" s="76"/>
      <c r="DV816" s="76"/>
      <c r="DW816" s="76"/>
      <c r="DX816" s="76"/>
      <c r="DY816" s="76"/>
      <c r="DZ816" s="76"/>
      <c r="EA816" s="76"/>
      <c r="EB816" s="76"/>
      <c r="EC816" s="76"/>
      <c r="ED816" s="76"/>
      <c r="EE816" s="76"/>
      <c r="EF816" s="76"/>
      <c r="EG816" s="76"/>
      <c r="EH816" s="76"/>
      <c r="EI816" s="76"/>
      <c r="EJ816" s="76"/>
      <c r="EK816" s="76"/>
      <c r="EL816" s="76"/>
      <c r="EM816" s="76"/>
      <c r="EN816" s="76"/>
      <c r="EO816" s="76"/>
      <c r="EP816" s="76"/>
      <c r="EQ816" s="76"/>
      <c r="ER816" s="76"/>
      <c r="ES816" s="76"/>
      <c r="ET816" s="76"/>
      <c r="EU816" s="76"/>
      <c r="EV816" s="76"/>
      <c r="EW816" s="76"/>
      <c r="EX816" s="76"/>
      <c r="EY816" s="76"/>
      <c r="EZ816" s="76"/>
      <c r="FA816" s="76"/>
      <c r="FB816" s="76"/>
    </row>
    <row r="817" spans="1:158" x14ac:dyDescent="0.25">
      <c r="A817" s="18"/>
      <c r="B817" s="85"/>
      <c r="C817" s="85"/>
      <c r="D817" s="85"/>
      <c r="E817" s="18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7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  <c r="CK817" s="76"/>
      <c r="CL817" s="76"/>
      <c r="CM817" s="76"/>
      <c r="CN817" s="76"/>
      <c r="CO817" s="76"/>
      <c r="CP817" s="76"/>
      <c r="CQ817" s="76"/>
      <c r="CR817" s="76"/>
      <c r="CS817" s="76"/>
      <c r="CT817" s="76"/>
      <c r="CU817" s="76"/>
      <c r="CV817" s="76"/>
      <c r="CW817" s="76"/>
      <c r="CX817" s="76"/>
      <c r="CY817" s="76"/>
      <c r="CZ817" s="76"/>
      <c r="DA817" s="76"/>
      <c r="DB817" s="76"/>
      <c r="DC817" s="76"/>
      <c r="DD817" s="76"/>
      <c r="DE817" s="76"/>
      <c r="DF817" s="76"/>
      <c r="DG817" s="76"/>
      <c r="DH817" s="76"/>
      <c r="DI817" s="76"/>
      <c r="DJ817" s="76"/>
      <c r="DK817" s="76"/>
      <c r="DL817" s="76"/>
      <c r="DM817" s="76"/>
      <c r="DN817" s="76"/>
      <c r="DO817" s="76"/>
      <c r="DP817" s="76"/>
      <c r="DQ817" s="76"/>
      <c r="DR817" s="76"/>
      <c r="DS817" s="76"/>
      <c r="DT817" s="76"/>
      <c r="DU817" s="76"/>
      <c r="DV817" s="76"/>
      <c r="DW817" s="76"/>
      <c r="DX817" s="76"/>
      <c r="DY817" s="76"/>
      <c r="DZ817" s="76"/>
      <c r="EA817" s="76"/>
      <c r="EB817" s="76"/>
      <c r="EC817" s="76"/>
      <c r="ED817" s="76"/>
      <c r="EE817" s="76"/>
      <c r="EF817" s="76"/>
      <c r="EG817" s="76"/>
      <c r="EH817" s="76"/>
      <c r="EI817" s="76"/>
      <c r="EJ817" s="76"/>
      <c r="EK817" s="76"/>
      <c r="EL817" s="76"/>
      <c r="EM817" s="76"/>
      <c r="EN817" s="76"/>
      <c r="EO817" s="76"/>
      <c r="EP817" s="76"/>
      <c r="EQ817" s="76"/>
      <c r="ER817" s="76"/>
      <c r="ES817" s="76"/>
      <c r="ET817" s="76"/>
      <c r="EU817" s="76"/>
      <c r="EV817" s="76"/>
      <c r="EW817" s="76"/>
      <c r="EX817" s="76"/>
      <c r="EY817" s="76"/>
      <c r="EZ817" s="76"/>
      <c r="FA817" s="76"/>
      <c r="FB817" s="76"/>
    </row>
    <row r="818" spans="1:158" x14ac:dyDescent="0.25">
      <c r="A818" s="18"/>
      <c r="B818" s="85"/>
      <c r="C818" s="85"/>
      <c r="D818" s="85"/>
      <c r="E818" s="18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7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  <c r="CK818" s="76"/>
      <c r="CL818" s="76"/>
      <c r="CM818" s="76"/>
      <c r="CN818" s="76"/>
      <c r="CO818" s="76"/>
      <c r="CP818" s="76"/>
      <c r="CQ818" s="76"/>
      <c r="CR818" s="76"/>
      <c r="CS818" s="76"/>
      <c r="CT818" s="76"/>
      <c r="CU818" s="76"/>
      <c r="CV818" s="76"/>
      <c r="CW818" s="76"/>
      <c r="CX818" s="76"/>
      <c r="CY818" s="76"/>
      <c r="CZ818" s="76"/>
      <c r="DA818" s="76"/>
      <c r="DB818" s="76"/>
      <c r="DC818" s="76"/>
      <c r="DD818" s="76"/>
      <c r="DE818" s="76"/>
      <c r="DF818" s="76"/>
      <c r="DG818" s="76"/>
      <c r="DH818" s="76"/>
      <c r="DI818" s="76"/>
      <c r="DJ818" s="76"/>
      <c r="DK818" s="76"/>
      <c r="DL818" s="76"/>
      <c r="DM818" s="76"/>
      <c r="DN818" s="76"/>
      <c r="DO818" s="76"/>
      <c r="DP818" s="76"/>
      <c r="DQ818" s="76"/>
      <c r="DR818" s="76"/>
      <c r="DS818" s="76"/>
      <c r="DT818" s="76"/>
      <c r="DU818" s="76"/>
      <c r="DV818" s="76"/>
      <c r="DW818" s="76"/>
      <c r="DX818" s="76"/>
      <c r="DY818" s="76"/>
      <c r="DZ818" s="76"/>
      <c r="EA818" s="76"/>
      <c r="EB818" s="76"/>
      <c r="EC818" s="76"/>
      <c r="ED818" s="76"/>
      <c r="EE818" s="76"/>
      <c r="EF818" s="76"/>
      <c r="EG818" s="76"/>
      <c r="EH818" s="76"/>
      <c r="EI818" s="76"/>
      <c r="EJ818" s="76"/>
      <c r="EK818" s="76"/>
      <c r="EL818" s="76"/>
      <c r="EM818" s="76"/>
      <c r="EN818" s="76"/>
      <c r="EO818" s="76"/>
      <c r="EP818" s="76"/>
      <c r="EQ818" s="76"/>
      <c r="ER818" s="76"/>
      <c r="ES818" s="76"/>
      <c r="ET818" s="76"/>
      <c r="EU818" s="76"/>
      <c r="EV818" s="76"/>
      <c r="EW818" s="76"/>
      <c r="EX818" s="76"/>
      <c r="EY818" s="76"/>
      <c r="EZ818" s="76"/>
      <c r="FA818" s="76"/>
      <c r="FB818" s="76"/>
    </row>
    <row r="819" spans="1:158" x14ac:dyDescent="0.25">
      <c r="A819" s="18"/>
      <c r="B819" s="85"/>
      <c r="C819" s="85"/>
      <c r="D819" s="85"/>
      <c r="E819" s="18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7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76"/>
      <c r="CC819" s="76"/>
      <c r="CD819" s="76"/>
      <c r="CE819" s="76"/>
      <c r="CF819" s="76"/>
      <c r="CG819" s="76"/>
      <c r="CH819" s="76"/>
      <c r="CI819" s="76"/>
      <c r="CJ819" s="76"/>
      <c r="CK819" s="76"/>
      <c r="CL819" s="76"/>
      <c r="CM819" s="76"/>
      <c r="CN819" s="76"/>
      <c r="CO819" s="76"/>
      <c r="CP819" s="76"/>
      <c r="CQ819" s="76"/>
      <c r="CR819" s="76"/>
      <c r="CS819" s="76"/>
      <c r="CT819" s="76"/>
      <c r="CU819" s="76"/>
      <c r="CV819" s="76"/>
      <c r="CW819" s="76"/>
      <c r="CX819" s="76"/>
      <c r="CY819" s="76"/>
      <c r="CZ819" s="76"/>
      <c r="DA819" s="76"/>
      <c r="DB819" s="76"/>
      <c r="DC819" s="76"/>
      <c r="DD819" s="76"/>
      <c r="DE819" s="76"/>
      <c r="DF819" s="76"/>
      <c r="DG819" s="76"/>
      <c r="DH819" s="76"/>
      <c r="DI819" s="76"/>
      <c r="DJ819" s="76"/>
      <c r="DK819" s="76"/>
      <c r="DL819" s="76"/>
      <c r="DM819" s="76"/>
      <c r="DN819" s="76"/>
      <c r="DO819" s="76"/>
      <c r="DP819" s="76"/>
      <c r="DQ819" s="76"/>
      <c r="DR819" s="76"/>
      <c r="DS819" s="76"/>
      <c r="DT819" s="76"/>
      <c r="DU819" s="76"/>
      <c r="DV819" s="76"/>
      <c r="DW819" s="76"/>
      <c r="DX819" s="76"/>
      <c r="DY819" s="76"/>
      <c r="DZ819" s="76"/>
      <c r="EA819" s="76"/>
      <c r="EB819" s="76"/>
      <c r="EC819" s="76"/>
      <c r="ED819" s="76"/>
      <c r="EE819" s="76"/>
      <c r="EF819" s="76"/>
      <c r="EG819" s="76"/>
      <c r="EH819" s="76"/>
      <c r="EI819" s="76"/>
      <c r="EJ819" s="76"/>
      <c r="EK819" s="76"/>
      <c r="EL819" s="76"/>
      <c r="EM819" s="76"/>
      <c r="EN819" s="76"/>
      <c r="EO819" s="76"/>
      <c r="EP819" s="76"/>
      <c r="EQ819" s="76"/>
      <c r="ER819" s="76"/>
      <c r="ES819" s="76"/>
      <c r="ET819" s="76"/>
      <c r="EU819" s="76"/>
      <c r="EV819" s="76"/>
      <c r="EW819" s="76"/>
      <c r="EX819" s="76"/>
      <c r="EY819" s="76"/>
      <c r="EZ819" s="76"/>
      <c r="FA819" s="76"/>
      <c r="FB819" s="76"/>
    </row>
    <row r="820" spans="1:158" x14ac:dyDescent="0.25">
      <c r="A820" s="18"/>
      <c r="B820" s="85"/>
      <c r="C820" s="85"/>
      <c r="D820" s="85"/>
      <c r="E820" s="18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7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76"/>
      <c r="CC820" s="76"/>
      <c r="CD820" s="76"/>
      <c r="CE820" s="76"/>
      <c r="CF820" s="76"/>
      <c r="CG820" s="76"/>
      <c r="CH820" s="76"/>
      <c r="CI820" s="76"/>
      <c r="CJ820" s="76"/>
      <c r="CK820" s="76"/>
      <c r="CL820" s="76"/>
      <c r="CM820" s="76"/>
      <c r="CN820" s="76"/>
      <c r="CO820" s="76"/>
      <c r="CP820" s="76"/>
      <c r="CQ820" s="76"/>
      <c r="CR820" s="76"/>
      <c r="CS820" s="76"/>
      <c r="CT820" s="76"/>
      <c r="CU820" s="76"/>
      <c r="CV820" s="76"/>
      <c r="CW820" s="76"/>
      <c r="CX820" s="76"/>
      <c r="CY820" s="76"/>
      <c r="CZ820" s="76"/>
      <c r="DA820" s="76"/>
      <c r="DB820" s="76"/>
      <c r="DC820" s="76"/>
      <c r="DD820" s="76"/>
      <c r="DE820" s="76"/>
      <c r="DF820" s="76"/>
      <c r="DG820" s="76"/>
      <c r="DH820" s="76"/>
      <c r="DI820" s="76"/>
      <c r="DJ820" s="76"/>
      <c r="DK820" s="76"/>
      <c r="DL820" s="76"/>
      <c r="DM820" s="76"/>
      <c r="DN820" s="76"/>
      <c r="DO820" s="76"/>
      <c r="DP820" s="76"/>
      <c r="DQ820" s="76"/>
      <c r="DR820" s="76"/>
      <c r="DS820" s="76"/>
      <c r="DT820" s="76"/>
      <c r="DU820" s="76"/>
      <c r="DV820" s="76"/>
      <c r="DW820" s="76"/>
      <c r="DX820" s="76"/>
      <c r="DY820" s="76"/>
      <c r="DZ820" s="76"/>
      <c r="EA820" s="76"/>
      <c r="EB820" s="76"/>
      <c r="EC820" s="76"/>
      <c r="ED820" s="76"/>
      <c r="EE820" s="76"/>
      <c r="EF820" s="76"/>
      <c r="EG820" s="76"/>
      <c r="EH820" s="76"/>
      <c r="EI820" s="76"/>
      <c r="EJ820" s="76"/>
      <c r="EK820" s="76"/>
      <c r="EL820" s="76"/>
      <c r="EM820" s="76"/>
      <c r="EN820" s="76"/>
      <c r="EO820" s="76"/>
      <c r="EP820" s="76"/>
      <c r="EQ820" s="76"/>
      <c r="ER820" s="76"/>
      <c r="ES820" s="76"/>
      <c r="ET820" s="76"/>
      <c r="EU820" s="76"/>
      <c r="EV820" s="76"/>
      <c r="EW820" s="76"/>
      <c r="EX820" s="76"/>
      <c r="EY820" s="76"/>
      <c r="EZ820" s="76"/>
      <c r="FA820" s="76"/>
      <c r="FB820" s="76"/>
    </row>
    <row r="821" spans="1:158" x14ac:dyDescent="0.25">
      <c r="A821" s="18"/>
      <c r="B821" s="85"/>
      <c r="C821" s="85"/>
      <c r="D821" s="85"/>
      <c r="E821" s="18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7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76"/>
      <c r="CC821" s="76"/>
      <c r="CD821" s="76"/>
      <c r="CE821" s="76"/>
      <c r="CF821" s="76"/>
      <c r="CG821" s="76"/>
      <c r="CH821" s="76"/>
      <c r="CI821" s="76"/>
      <c r="CJ821" s="76"/>
      <c r="CK821" s="76"/>
      <c r="CL821" s="76"/>
      <c r="CM821" s="76"/>
      <c r="CN821" s="76"/>
      <c r="CO821" s="76"/>
      <c r="CP821" s="76"/>
      <c r="CQ821" s="76"/>
      <c r="CR821" s="76"/>
      <c r="CS821" s="76"/>
      <c r="CT821" s="76"/>
      <c r="CU821" s="76"/>
      <c r="CV821" s="76"/>
      <c r="CW821" s="76"/>
      <c r="CX821" s="76"/>
      <c r="CY821" s="76"/>
      <c r="CZ821" s="76"/>
      <c r="DA821" s="76"/>
      <c r="DB821" s="76"/>
      <c r="DC821" s="76"/>
      <c r="DD821" s="76"/>
      <c r="DE821" s="76"/>
      <c r="DF821" s="76"/>
      <c r="DG821" s="76"/>
      <c r="DH821" s="76"/>
      <c r="DI821" s="76"/>
      <c r="DJ821" s="76"/>
      <c r="DK821" s="76"/>
      <c r="DL821" s="76"/>
      <c r="DM821" s="76"/>
      <c r="DN821" s="76"/>
      <c r="DO821" s="76"/>
      <c r="DP821" s="76"/>
      <c r="DQ821" s="76"/>
      <c r="DR821" s="76"/>
      <c r="DS821" s="76"/>
      <c r="DT821" s="76"/>
      <c r="DU821" s="76"/>
      <c r="DV821" s="76"/>
      <c r="DW821" s="76"/>
      <c r="DX821" s="76"/>
      <c r="DY821" s="76"/>
      <c r="DZ821" s="76"/>
      <c r="EA821" s="76"/>
      <c r="EB821" s="76"/>
      <c r="EC821" s="76"/>
      <c r="ED821" s="76"/>
      <c r="EE821" s="76"/>
      <c r="EF821" s="76"/>
      <c r="EG821" s="76"/>
      <c r="EH821" s="76"/>
      <c r="EI821" s="76"/>
      <c r="EJ821" s="76"/>
      <c r="EK821" s="76"/>
      <c r="EL821" s="76"/>
      <c r="EM821" s="76"/>
      <c r="EN821" s="76"/>
      <c r="EO821" s="76"/>
      <c r="EP821" s="76"/>
      <c r="EQ821" s="76"/>
      <c r="ER821" s="76"/>
      <c r="ES821" s="76"/>
      <c r="ET821" s="76"/>
      <c r="EU821" s="76"/>
      <c r="EV821" s="76"/>
      <c r="EW821" s="76"/>
      <c r="EX821" s="76"/>
      <c r="EY821" s="76"/>
      <c r="EZ821" s="76"/>
      <c r="FA821" s="76"/>
      <c r="FB821" s="76"/>
    </row>
    <row r="822" spans="1:158" x14ac:dyDescent="0.25">
      <c r="A822" s="18"/>
      <c r="B822" s="85"/>
      <c r="C822" s="85"/>
      <c r="D822" s="85"/>
      <c r="E822" s="18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7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76"/>
      <c r="CC822" s="76"/>
      <c r="CD822" s="76"/>
      <c r="CE822" s="76"/>
      <c r="CF822" s="76"/>
      <c r="CG822" s="76"/>
      <c r="CH822" s="76"/>
      <c r="CI822" s="76"/>
      <c r="CJ822" s="76"/>
      <c r="CK822" s="76"/>
      <c r="CL822" s="76"/>
      <c r="CM822" s="76"/>
      <c r="CN822" s="76"/>
      <c r="CO822" s="76"/>
      <c r="CP822" s="76"/>
      <c r="CQ822" s="76"/>
      <c r="CR822" s="76"/>
      <c r="CS822" s="76"/>
      <c r="CT822" s="76"/>
      <c r="CU822" s="76"/>
      <c r="CV822" s="76"/>
      <c r="CW822" s="76"/>
      <c r="CX822" s="76"/>
      <c r="CY822" s="76"/>
      <c r="CZ822" s="76"/>
      <c r="DA822" s="76"/>
      <c r="DB822" s="76"/>
      <c r="DC822" s="76"/>
      <c r="DD822" s="76"/>
      <c r="DE822" s="76"/>
      <c r="DF822" s="76"/>
      <c r="DG822" s="76"/>
      <c r="DH822" s="76"/>
      <c r="DI822" s="76"/>
      <c r="DJ822" s="76"/>
      <c r="DK822" s="76"/>
      <c r="DL822" s="76"/>
      <c r="DM822" s="76"/>
      <c r="DN822" s="76"/>
      <c r="DO822" s="76"/>
      <c r="DP822" s="76"/>
      <c r="DQ822" s="76"/>
      <c r="DR822" s="76"/>
      <c r="DS822" s="76"/>
      <c r="DT822" s="76"/>
      <c r="DU822" s="76"/>
      <c r="DV822" s="76"/>
      <c r="DW822" s="76"/>
      <c r="DX822" s="76"/>
      <c r="DY822" s="76"/>
      <c r="DZ822" s="76"/>
      <c r="EA822" s="76"/>
      <c r="EB822" s="76"/>
      <c r="EC822" s="76"/>
      <c r="ED822" s="76"/>
      <c r="EE822" s="76"/>
      <c r="EF822" s="76"/>
      <c r="EG822" s="76"/>
      <c r="EH822" s="76"/>
      <c r="EI822" s="76"/>
      <c r="EJ822" s="76"/>
      <c r="EK822" s="76"/>
      <c r="EL822" s="76"/>
      <c r="EM822" s="76"/>
      <c r="EN822" s="76"/>
      <c r="EO822" s="76"/>
      <c r="EP822" s="76"/>
      <c r="EQ822" s="76"/>
      <c r="ER822" s="76"/>
      <c r="ES822" s="76"/>
      <c r="ET822" s="76"/>
      <c r="EU822" s="76"/>
      <c r="EV822" s="76"/>
      <c r="EW822" s="76"/>
      <c r="EX822" s="76"/>
      <c r="EY822" s="76"/>
      <c r="EZ822" s="76"/>
      <c r="FA822" s="76"/>
      <c r="FB822" s="76"/>
    </row>
    <row r="823" spans="1:158" x14ac:dyDescent="0.25">
      <c r="A823" s="18"/>
      <c r="B823" s="85"/>
      <c r="C823" s="85"/>
      <c r="D823" s="85"/>
      <c r="E823" s="18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7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76"/>
      <c r="CC823" s="76"/>
      <c r="CD823" s="76"/>
      <c r="CE823" s="76"/>
      <c r="CF823" s="76"/>
      <c r="CG823" s="76"/>
      <c r="CH823" s="76"/>
      <c r="CI823" s="76"/>
      <c r="CJ823" s="76"/>
      <c r="CK823" s="76"/>
      <c r="CL823" s="76"/>
      <c r="CM823" s="76"/>
      <c r="CN823" s="76"/>
      <c r="CO823" s="76"/>
      <c r="CP823" s="76"/>
      <c r="CQ823" s="76"/>
      <c r="CR823" s="76"/>
      <c r="CS823" s="76"/>
      <c r="CT823" s="76"/>
      <c r="CU823" s="76"/>
      <c r="CV823" s="76"/>
      <c r="CW823" s="76"/>
      <c r="CX823" s="76"/>
      <c r="CY823" s="76"/>
      <c r="CZ823" s="76"/>
      <c r="DA823" s="76"/>
      <c r="DB823" s="76"/>
      <c r="DC823" s="76"/>
      <c r="DD823" s="76"/>
      <c r="DE823" s="76"/>
      <c r="DF823" s="76"/>
      <c r="DG823" s="76"/>
      <c r="DH823" s="76"/>
      <c r="DI823" s="76"/>
      <c r="DJ823" s="76"/>
      <c r="DK823" s="76"/>
      <c r="DL823" s="76"/>
      <c r="DM823" s="76"/>
      <c r="DN823" s="76"/>
      <c r="DO823" s="76"/>
      <c r="DP823" s="76"/>
      <c r="DQ823" s="76"/>
      <c r="DR823" s="76"/>
      <c r="DS823" s="76"/>
      <c r="DT823" s="76"/>
      <c r="DU823" s="76"/>
      <c r="DV823" s="76"/>
      <c r="DW823" s="76"/>
      <c r="DX823" s="76"/>
      <c r="DY823" s="76"/>
      <c r="DZ823" s="76"/>
      <c r="EA823" s="76"/>
      <c r="EB823" s="76"/>
      <c r="EC823" s="76"/>
      <c r="ED823" s="76"/>
      <c r="EE823" s="76"/>
      <c r="EF823" s="76"/>
      <c r="EG823" s="76"/>
      <c r="EH823" s="76"/>
      <c r="EI823" s="76"/>
      <c r="EJ823" s="76"/>
      <c r="EK823" s="76"/>
      <c r="EL823" s="76"/>
      <c r="EM823" s="76"/>
      <c r="EN823" s="76"/>
      <c r="EO823" s="76"/>
      <c r="EP823" s="76"/>
      <c r="EQ823" s="76"/>
      <c r="ER823" s="76"/>
      <c r="ES823" s="76"/>
      <c r="ET823" s="76"/>
      <c r="EU823" s="76"/>
      <c r="EV823" s="76"/>
      <c r="EW823" s="76"/>
      <c r="EX823" s="76"/>
      <c r="EY823" s="76"/>
      <c r="EZ823" s="76"/>
      <c r="FA823" s="76"/>
      <c r="FB823" s="76"/>
    </row>
    <row r="824" spans="1:158" x14ac:dyDescent="0.25">
      <c r="A824" s="18"/>
      <c r="B824" s="85"/>
      <c r="C824" s="85"/>
      <c r="D824" s="85"/>
      <c r="E824" s="18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7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76"/>
      <c r="CC824" s="76"/>
      <c r="CD824" s="76"/>
      <c r="CE824" s="76"/>
      <c r="CF824" s="76"/>
      <c r="CG824" s="76"/>
      <c r="CH824" s="76"/>
      <c r="CI824" s="76"/>
      <c r="CJ824" s="76"/>
      <c r="CK824" s="76"/>
      <c r="CL824" s="76"/>
      <c r="CM824" s="76"/>
      <c r="CN824" s="76"/>
      <c r="CO824" s="76"/>
      <c r="CP824" s="76"/>
      <c r="CQ824" s="76"/>
      <c r="CR824" s="76"/>
      <c r="CS824" s="76"/>
      <c r="CT824" s="76"/>
      <c r="CU824" s="76"/>
      <c r="CV824" s="76"/>
      <c r="CW824" s="76"/>
      <c r="CX824" s="76"/>
      <c r="CY824" s="76"/>
      <c r="CZ824" s="76"/>
      <c r="DA824" s="76"/>
      <c r="DB824" s="76"/>
      <c r="DC824" s="76"/>
      <c r="DD824" s="76"/>
      <c r="DE824" s="76"/>
      <c r="DF824" s="76"/>
      <c r="DG824" s="76"/>
      <c r="DH824" s="76"/>
      <c r="DI824" s="76"/>
      <c r="DJ824" s="76"/>
      <c r="DK824" s="76"/>
      <c r="DL824" s="76"/>
      <c r="DM824" s="76"/>
      <c r="DN824" s="76"/>
      <c r="DO824" s="76"/>
      <c r="DP824" s="76"/>
      <c r="DQ824" s="76"/>
      <c r="DR824" s="76"/>
      <c r="DS824" s="76"/>
      <c r="DT824" s="76"/>
      <c r="DU824" s="76"/>
      <c r="DV824" s="76"/>
      <c r="DW824" s="76"/>
      <c r="DX824" s="76"/>
      <c r="DY824" s="76"/>
      <c r="DZ824" s="76"/>
      <c r="EA824" s="76"/>
      <c r="EB824" s="76"/>
      <c r="EC824" s="76"/>
      <c r="ED824" s="76"/>
      <c r="EE824" s="76"/>
      <c r="EF824" s="76"/>
      <c r="EG824" s="76"/>
      <c r="EH824" s="76"/>
      <c r="EI824" s="76"/>
      <c r="EJ824" s="76"/>
      <c r="EK824" s="76"/>
      <c r="EL824" s="76"/>
      <c r="EM824" s="76"/>
      <c r="EN824" s="76"/>
      <c r="EO824" s="76"/>
      <c r="EP824" s="76"/>
      <c r="EQ824" s="76"/>
      <c r="ER824" s="76"/>
      <c r="ES824" s="76"/>
      <c r="ET824" s="76"/>
      <c r="EU824" s="76"/>
      <c r="EV824" s="76"/>
      <c r="EW824" s="76"/>
      <c r="EX824" s="76"/>
      <c r="EY824" s="76"/>
      <c r="EZ824" s="76"/>
      <c r="FA824" s="76"/>
      <c r="FB824" s="76"/>
    </row>
    <row r="825" spans="1:158" x14ac:dyDescent="0.25">
      <c r="A825" s="18"/>
      <c r="B825" s="85"/>
      <c r="C825" s="85"/>
      <c r="D825" s="85"/>
      <c r="E825" s="18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7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76"/>
      <c r="CC825" s="76"/>
      <c r="CD825" s="76"/>
      <c r="CE825" s="76"/>
      <c r="CF825" s="76"/>
      <c r="CG825" s="76"/>
      <c r="CH825" s="76"/>
      <c r="CI825" s="76"/>
      <c r="CJ825" s="76"/>
      <c r="CK825" s="76"/>
      <c r="CL825" s="76"/>
      <c r="CM825" s="76"/>
      <c r="CN825" s="76"/>
      <c r="CO825" s="76"/>
      <c r="CP825" s="76"/>
      <c r="CQ825" s="76"/>
      <c r="CR825" s="76"/>
      <c r="CS825" s="76"/>
      <c r="CT825" s="76"/>
      <c r="CU825" s="76"/>
      <c r="CV825" s="76"/>
      <c r="CW825" s="76"/>
      <c r="CX825" s="76"/>
      <c r="CY825" s="76"/>
      <c r="CZ825" s="76"/>
      <c r="DA825" s="76"/>
      <c r="DB825" s="76"/>
      <c r="DC825" s="76"/>
      <c r="DD825" s="76"/>
      <c r="DE825" s="76"/>
      <c r="DF825" s="76"/>
      <c r="DG825" s="76"/>
      <c r="DH825" s="76"/>
      <c r="DI825" s="76"/>
      <c r="DJ825" s="76"/>
      <c r="DK825" s="76"/>
      <c r="DL825" s="76"/>
      <c r="DM825" s="76"/>
      <c r="DN825" s="76"/>
      <c r="DO825" s="76"/>
      <c r="DP825" s="76"/>
      <c r="DQ825" s="76"/>
      <c r="DR825" s="76"/>
      <c r="DS825" s="76"/>
      <c r="DT825" s="76"/>
      <c r="DU825" s="76"/>
      <c r="DV825" s="76"/>
      <c r="DW825" s="76"/>
      <c r="DX825" s="76"/>
      <c r="DY825" s="76"/>
      <c r="DZ825" s="76"/>
      <c r="EA825" s="76"/>
      <c r="EB825" s="76"/>
      <c r="EC825" s="76"/>
      <c r="ED825" s="76"/>
      <c r="EE825" s="76"/>
      <c r="EF825" s="76"/>
      <c r="EG825" s="76"/>
      <c r="EH825" s="76"/>
      <c r="EI825" s="76"/>
      <c r="EJ825" s="76"/>
      <c r="EK825" s="76"/>
      <c r="EL825" s="76"/>
      <c r="EM825" s="76"/>
      <c r="EN825" s="76"/>
      <c r="EO825" s="76"/>
      <c r="EP825" s="76"/>
      <c r="EQ825" s="76"/>
      <c r="ER825" s="76"/>
      <c r="ES825" s="76"/>
      <c r="ET825" s="76"/>
      <c r="EU825" s="76"/>
      <c r="EV825" s="76"/>
      <c r="EW825" s="76"/>
      <c r="EX825" s="76"/>
      <c r="EY825" s="76"/>
      <c r="EZ825" s="76"/>
      <c r="FA825" s="76"/>
      <c r="FB825" s="76"/>
    </row>
    <row r="826" spans="1:158" x14ac:dyDescent="0.25">
      <c r="A826" s="18"/>
      <c r="B826" s="85"/>
      <c r="C826" s="85"/>
      <c r="D826" s="85"/>
      <c r="E826" s="18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7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76"/>
      <c r="CC826" s="76"/>
      <c r="CD826" s="76"/>
      <c r="CE826" s="76"/>
      <c r="CF826" s="76"/>
      <c r="CG826" s="76"/>
      <c r="CH826" s="76"/>
      <c r="CI826" s="76"/>
      <c r="CJ826" s="76"/>
      <c r="CK826" s="76"/>
      <c r="CL826" s="76"/>
      <c r="CM826" s="76"/>
      <c r="CN826" s="76"/>
      <c r="CO826" s="76"/>
      <c r="CP826" s="76"/>
      <c r="CQ826" s="76"/>
      <c r="CR826" s="76"/>
      <c r="CS826" s="76"/>
      <c r="CT826" s="76"/>
      <c r="CU826" s="76"/>
      <c r="CV826" s="76"/>
      <c r="CW826" s="76"/>
      <c r="CX826" s="76"/>
      <c r="CY826" s="76"/>
      <c r="CZ826" s="76"/>
      <c r="DA826" s="76"/>
      <c r="DB826" s="76"/>
      <c r="DC826" s="76"/>
      <c r="DD826" s="76"/>
      <c r="DE826" s="76"/>
      <c r="DF826" s="76"/>
      <c r="DG826" s="76"/>
      <c r="DH826" s="76"/>
      <c r="DI826" s="76"/>
      <c r="DJ826" s="76"/>
      <c r="DK826" s="76"/>
      <c r="DL826" s="76"/>
      <c r="DM826" s="76"/>
      <c r="DN826" s="76"/>
      <c r="DO826" s="76"/>
      <c r="DP826" s="76"/>
      <c r="DQ826" s="76"/>
      <c r="DR826" s="76"/>
      <c r="DS826" s="76"/>
      <c r="DT826" s="76"/>
      <c r="DU826" s="76"/>
      <c r="DV826" s="76"/>
      <c r="DW826" s="76"/>
      <c r="DX826" s="76"/>
      <c r="DY826" s="76"/>
      <c r="DZ826" s="76"/>
      <c r="EA826" s="76"/>
      <c r="EB826" s="76"/>
      <c r="EC826" s="76"/>
      <c r="ED826" s="76"/>
      <c r="EE826" s="76"/>
      <c r="EF826" s="76"/>
      <c r="EG826" s="76"/>
      <c r="EH826" s="76"/>
      <c r="EI826" s="76"/>
      <c r="EJ826" s="76"/>
      <c r="EK826" s="76"/>
      <c r="EL826" s="76"/>
      <c r="EM826" s="76"/>
      <c r="EN826" s="76"/>
      <c r="EO826" s="76"/>
      <c r="EP826" s="76"/>
      <c r="EQ826" s="76"/>
      <c r="ER826" s="76"/>
      <c r="ES826" s="76"/>
      <c r="ET826" s="76"/>
      <c r="EU826" s="76"/>
      <c r="EV826" s="76"/>
      <c r="EW826" s="76"/>
      <c r="EX826" s="76"/>
      <c r="EY826" s="76"/>
      <c r="EZ826" s="76"/>
      <c r="FA826" s="76"/>
      <c r="FB826" s="76"/>
    </row>
    <row r="827" spans="1:158" x14ac:dyDescent="0.25">
      <c r="D827" s="85"/>
    </row>
    <row r="828" spans="1:158" x14ac:dyDescent="0.25">
      <c r="D828" s="85"/>
    </row>
    <row r="829" spans="1:158" x14ac:dyDescent="0.25">
      <c r="D829" s="85"/>
    </row>
    <row r="830" spans="1:158" x14ac:dyDescent="0.25">
      <c r="D830" s="85"/>
    </row>
    <row r="831" spans="1:158" x14ac:dyDescent="0.25">
      <c r="D831" s="85"/>
    </row>
    <row r="832" spans="1:158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</sheetData>
  <autoFilter ref="A2:HS95" xr:uid="{00000000-0001-0000-0000-000000000000}"/>
  <mergeCells count="73">
    <mergeCell ref="C77:C78"/>
    <mergeCell ref="D77:D78"/>
    <mergeCell ref="B80:B81"/>
    <mergeCell ref="C80:C82"/>
    <mergeCell ref="D80:D82"/>
    <mergeCell ref="B82:B83"/>
    <mergeCell ref="C83:C85"/>
    <mergeCell ref="D83:D85"/>
    <mergeCell ref="B84:B85"/>
    <mergeCell ref="B62:B63"/>
    <mergeCell ref="C62:C63"/>
    <mergeCell ref="D62:D63"/>
    <mergeCell ref="B64:B71"/>
    <mergeCell ref="C64:C68"/>
    <mergeCell ref="D64:D68"/>
    <mergeCell ref="C71:C73"/>
    <mergeCell ref="D71:D73"/>
    <mergeCell ref="B73:B74"/>
    <mergeCell ref="D74:D76"/>
    <mergeCell ref="B54:B58"/>
    <mergeCell ref="C54:C56"/>
    <mergeCell ref="D54:D56"/>
    <mergeCell ref="C57:C58"/>
    <mergeCell ref="D57:D58"/>
    <mergeCell ref="B59:B61"/>
    <mergeCell ref="C59:C60"/>
    <mergeCell ref="D59:D60"/>
    <mergeCell ref="B42:B49"/>
    <mergeCell ref="C44:C45"/>
    <mergeCell ref="D44:D45"/>
    <mergeCell ref="C46:C47"/>
    <mergeCell ref="D46:D48"/>
    <mergeCell ref="B50:B51"/>
    <mergeCell ref="C50:C53"/>
    <mergeCell ref="D50:D53"/>
    <mergeCell ref="B52:B53"/>
    <mergeCell ref="B29:B36"/>
    <mergeCell ref="C29:C33"/>
    <mergeCell ref="D29:D33"/>
    <mergeCell ref="C34:C35"/>
    <mergeCell ref="D34:D35"/>
    <mergeCell ref="B37:B41"/>
    <mergeCell ref="C38:C39"/>
    <mergeCell ref="D38:D39"/>
    <mergeCell ref="C40:C41"/>
    <mergeCell ref="D40:D41"/>
    <mergeCell ref="C19:C20"/>
    <mergeCell ref="D19:D20"/>
    <mergeCell ref="B21:B22"/>
    <mergeCell ref="C24:C28"/>
    <mergeCell ref="D24:D28"/>
    <mergeCell ref="B25:B28"/>
    <mergeCell ref="D10:D12"/>
    <mergeCell ref="B11:B14"/>
    <mergeCell ref="C13:C14"/>
    <mergeCell ref="D13:D14"/>
    <mergeCell ref="B15:B18"/>
    <mergeCell ref="C16:C17"/>
    <mergeCell ref="D16:D17"/>
    <mergeCell ref="B3:B6"/>
    <mergeCell ref="C5:C8"/>
    <mergeCell ref="D5:D8"/>
    <mergeCell ref="B7:B9"/>
    <mergeCell ref="AJ1:BN1"/>
    <mergeCell ref="BO1:CS1"/>
    <mergeCell ref="CT1:DW1"/>
    <mergeCell ref="DX1:FB1"/>
    <mergeCell ref="A1:A2"/>
    <mergeCell ref="B1:B2"/>
    <mergeCell ref="C1:C2"/>
    <mergeCell ref="D1:D2"/>
    <mergeCell ref="E1:E2"/>
    <mergeCell ref="F1:AI1"/>
  </mergeCells>
  <conditionalFormatting sqref="F3:FB86">
    <cfRule type="colorScale" priority="1">
      <colorScale>
        <cfvo type="num" val="64.5"/>
        <cfvo type="num" val="115.5"/>
        <cfvo type="num" val="204.5"/>
        <color theme="0"/>
        <color rgb="FFFFFF00"/>
        <color rgb="FFFF0000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Rain Gauge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DD-D-PLAN</dc:creator>
  <cp:lastModifiedBy>DD-D-PLAN</cp:lastModifiedBy>
  <dcterms:created xsi:type="dcterms:W3CDTF">2015-06-05T18:17:20Z</dcterms:created>
  <dcterms:modified xsi:type="dcterms:W3CDTF">2023-11-10T10:37:57Z</dcterms:modified>
</cp:coreProperties>
</file>